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ublic &amp; Tender\Kommuner\MÅTTER OG MOPPER\2 - Prisregulering\2020\03 - Marts\Jammerbugt\"/>
    </mc:Choice>
  </mc:AlternateContent>
  <xr:revisionPtr revIDLastSave="0" documentId="13_ncr:1_{1134789E-89E6-4568-A378-71A7C432F748}" xr6:coauthVersionLast="45" xr6:coauthVersionMax="45" xr10:uidLastSave="{00000000-0000-0000-0000-000000000000}"/>
  <bookViews>
    <workbookView xWindow="-108" yWindow="-108" windowWidth="23256" windowHeight="12576" activeTab="2" xr2:uid="{00000000-000D-0000-FFFF-FFFF00000000}"/>
  </bookViews>
  <sheets>
    <sheet name="01.03.2018" sheetId="5" r:id="rId1"/>
    <sheet name="01.03.2019" sheetId="3" r:id="rId2"/>
    <sheet name="01.03.2020" sheetId="6" r:id="rId3"/>
  </sheets>
  <definedNames>
    <definedName name="_xlnm.Print_Area" localSheetId="0">'01.03.2018'!$A$1:$H$72</definedName>
  </definedNames>
  <calcPr calcId="191029"/>
  <customWorkbookViews>
    <customWorkbookView name="Heine Vestergaard Knudsen - Privat visning" guid="{DC4A68D5-ECDC-4279-8332-AF957BF25C04}" mergeInterval="0" personalView="1" maximized="1" windowWidth="1916" windowHeight="935" activeSheetId="1"/>
    <customWorkbookView name="Nis Poulsen - Privat visning" guid="{16DCD289-145F-4DD9-8D42-B364052EE8E0}" mergeInterval="0" personalView="1" maximized="1" windowWidth="1916" windowHeight="80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9" i="3" l="1"/>
  <c r="G60" i="3"/>
  <c r="G62" i="3"/>
  <c r="G63" i="3"/>
  <c r="G64" i="3"/>
  <c r="G66" i="3"/>
  <c r="G67" i="3"/>
  <c r="G68" i="3"/>
  <c r="G70" i="3"/>
  <c r="G71" i="3"/>
  <c r="G72" i="3"/>
  <c r="G58" i="3"/>
  <c r="G34" i="3"/>
  <c r="G35" i="3"/>
  <c r="G37" i="3"/>
  <c r="G38" i="3"/>
  <c r="G39" i="3"/>
  <c r="G41" i="3"/>
  <c r="G42" i="3"/>
  <c r="G43" i="3"/>
  <c r="G45" i="3"/>
  <c r="G46" i="3"/>
  <c r="G47" i="3"/>
  <c r="G49" i="3"/>
  <c r="G50" i="3"/>
  <c r="G51" i="3"/>
  <c r="G33" i="3"/>
  <c r="G9" i="3"/>
  <c r="G10" i="3"/>
  <c r="G12" i="3"/>
  <c r="G13" i="3"/>
  <c r="G14" i="3"/>
  <c r="G16" i="3"/>
  <c r="G17" i="3"/>
  <c r="G18" i="3"/>
  <c r="G20" i="3"/>
  <c r="G21" i="3"/>
  <c r="G22" i="3"/>
  <c r="G24" i="3"/>
  <c r="G25" i="3"/>
  <c r="G26" i="3"/>
  <c r="G8" i="3"/>
  <c r="J20" i="3" l="1"/>
  <c r="G20" i="6"/>
  <c r="J20" i="6" s="1"/>
  <c r="J9" i="3"/>
  <c r="G9" i="6"/>
  <c r="J9" i="6" s="1"/>
  <c r="J43" i="3"/>
  <c r="G43" i="6"/>
  <c r="J43" i="6" s="1"/>
  <c r="J58" i="3"/>
  <c r="G58" i="6"/>
  <c r="J58" i="6" s="1"/>
  <c r="J63" i="3"/>
  <c r="G63" i="6"/>
  <c r="J63" i="6" s="1"/>
  <c r="J18" i="3"/>
  <c r="G18" i="6"/>
  <c r="J18" i="6" s="1"/>
  <c r="J33" i="3"/>
  <c r="G33" i="6"/>
  <c r="J33" i="6" s="1"/>
  <c r="J42" i="3"/>
  <c r="G42" i="6"/>
  <c r="J42" i="6" s="1"/>
  <c r="J72" i="3"/>
  <c r="G72" i="6"/>
  <c r="J72" i="6" s="1"/>
  <c r="J62" i="3"/>
  <c r="G62" i="6"/>
  <c r="J62" i="6" s="1"/>
  <c r="J8" i="3"/>
  <c r="G8" i="6"/>
  <c r="J8" i="6" s="1"/>
  <c r="J22" i="3"/>
  <c r="G22" i="6"/>
  <c r="J22" i="6" s="1"/>
  <c r="J17" i="3"/>
  <c r="G17" i="6"/>
  <c r="J17" i="6" s="1"/>
  <c r="J12" i="3"/>
  <c r="G12" i="6"/>
  <c r="J12" i="6" s="1"/>
  <c r="J51" i="3"/>
  <c r="G51" i="6"/>
  <c r="J51" i="6" s="1"/>
  <c r="J46" i="3"/>
  <c r="G46" i="6"/>
  <c r="J46" i="6" s="1"/>
  <c r="J41" i="3"/>
  <c r="G41" i="6"/>
  <c r="J41" i="6" s="1"/>
  <c r="J35" i="3"/>
  <c r="G35" i="6"/>
  <c r="J35" i="6" s="1"/>
  <c r="J71" i="3"/>
  <c r="G71" i="6"/>
  <c r="J71" i="6" s="1"/>
  <c r="J66" i="3"/>
  <c r="G66" i="6"/>
  <c r="J66" i="6" s="1"/>
  <c r="J60" i="3"/>
  <c r="G60" i="6"/>
  <c r="J60" i="6" s="1"/>
  <c r="J25" i="3"/>
  <c r="G25" i="6"/>
  <c r="J25" i="6" s="1"/>
  <c r="J14" i="3"/>
  <c r="G14" i="6"/>
  <c r="J14" i="6" s="1"/>
  <c r="J49" i="3"/>
  <c r="G49" i="6"/>
  <c r="J49" i="6" s="1"/>
  <c r="J38" i="3"/>
  <c r="G38" i="6"/>
  <c r="J38" i="6" s="1"/>
  <c r="J68" i="3"/>
  <c r="G68" i="6"/>
  <c r="J68" i="6" s="1"/>
  <c r="J24" i="3"/>
  <c r="G24" i="6"/>
  <c r="J24" i="6" s="1"/>
  <c r="J13" i="3"/>
  <c r="G13" i="6"/>
  <c r="J13" i="6" s="1"/>
  <c r="J47" i="3"/>
  <c r="G47" i="6"/>
  <c r="J47" i="6" s="1"/>
  <c r="J37" i="3"/>
  <c r="G37" i="6"/>
  <c r="J37" i="6" s="1"/>
  <c r="J67" i="3"/>
  <c r="G67" i="6"/>
  <c r="J67" i="6" s="1"/>
  <c r="J26" i="3"/>
  <c r="G26" i="6"/>
  <c r="J26" i="6" s="1"/>
  <c r="J21" i="3"/>
  <c r="G21" i="6"/>
  <c r="J21" i="6" s="1"/>
  <c r="J16" i="3"/>
  <c r="G16" i="6"/>
  <c r="J16" i="6" s="1"/>
  <c r="J10" i="3"/>
  <c r="G10" i="6"/>
  <c r="J10" i="6" s="1"/>
  <c r="J50" i="3"/>
  <c r="G50" i="6"/>
  <c r="J50" i="6" s="1"/>
  <c r="J45" i="3"/>
  <c r="G45" i="6"/>
  <c r="J45" i="6" s="1"/>
  <c r="J39" i="3"/>
  <c r="G39" i="6"/>
  <c r="J39" i="6" s="1"/>
  <c r="J34" i="3"/>
  <c r="G34" i="6"/>
  <c r="J34" i="6" s="1"/>
  <c r="J70" i="3"/>
  <c r="G70" i="6"/>
  <c r="J70" i="6" s="1"/>
  <c r="J64" i="3"/>
  <c r="G64" i="6"/>
  <c r="J64" i="6" s="1"/>
  <c r="J59" i="3"/>
  <c r="G59" i="6"/>
  <c r="J59" i="6" s="1"/>
</calcChain>
</file>

<file path=xl/sharedStrings.xml><?xml version="1.0" encoding="utf-8"?>
<sst xmlns="http://schemas.openxmlformats.org/spreadsheetml/2006/main" count="493" uniqueCount="25">
  <si>
    <t>Nr.</t>
  </si>
  <si>
    <t>Størrelse</t>
  </si>
  <si>
    <t>Antal skift</t>
  </si>
  <si>
    <t>Varenummer</t>
  </si>
  <si>
    <t>Pris pr. skift ekskl. Moms, inkl. Alle afgifter og gebyr</t>
  </si>
  <si>
    <t>85 x 85</t>
  </si>
  <si>
    <t>Skift hver uge</t>
  </si>
  <si>
    <t>Skift hver 2. uge</t>
  </si>
  <si>
    <t>Skift hver 4. uge</t>
  </si>
  <si>
    <t>85 x 150</t>
  </si>
  <si>
    <t>85 x 300</t>
  </si>
  <si>
    <t>115 x 200</t>
  </si>
  <si>
    <t>150 x 250</t>
  </si>
  <si>
    <t>kr.</t>
  </si>
  <si>
    <t>Bilag 2 Tilbudsliste - Udbud af måtteservice til Hjørring og Jammerbugt Kommune</t>
  </si>
  <si>
    <t>Månedlig skriftefrekvens</t>
  </si>
  <si>
    <t>Nylonmåtter</t>
  </si>
  <si>
    <t>Bomuldsmåtter</t>
  </si>
  <si>
    <t>Logomåtter</t>
  </si>
  <si>
    <t>Priser pr. 1. marts 2018</t>
  </si>
  <si>
    <t>Priser pr. 1. marts 2019</t>
  </si>
  <si>
    <t>Lejepris pr. stk. pr uge</t>
  </si>
  <si>
    <t>Reguleringssats: 1,08 %</t>
  </si>
  <si>
    <t>Priser pr. 1. marts 2020</t>
  </si>
  <si>
    <t>Reguleringssats: 0,97 %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</si>
</sst>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2" borderId="1" applyNumberFormat="0" applyFont="0" applyAlignment="0" applyProtection="0"/>
  </cellStyleXfs>
  <cellXfs count="31">
    <xf numFmtId="0" fontId="0" fillId="0" borderId="0" xfId="0"/>
    <xf numFmtId="0" fontId="0" fillId="3" borderId="2" xfId="0" applyFill="1" applyBorder="1"/>
    <xf numFmtId="0" fontId="0" fillId="3" borderId="2" xfId="0" applyFill="1" applyBorder="1" applyAlignment="1">
      <alignment wrapText="1"/>
    </xf>
    <xf numFmtId="0" fontId="2" fillId="3" borderId="2" xfId="0" applyFont="1" applyFill="1" applyBorder="1"/>
    <xf numFmtId="0" fontId="2" fillId="3" borderId="2" xfId="0" applyFont="1" applyFill="1" applyBorder="1" applyAlignment="1">
      <alignment wrapText="1"/>
    </xf>
    <xf numFmtId="0" fontId="0" fillId="0" borderId="2" xfId="0" applyBorder="1"/>
    <xf numFmtId="0" fontId="0" fillId="0" borderId="3" xfId="0" applyBorder="1"/>
    <xf numFmtId="0" fontId="0" fillId="2" borderId="2" xfId="2" applyFont="1" applyBorder="1"/>
    <xf numFmtId="164" fontId="0" fillId="2" borderId="2" xfId="2" applyNumberFormat="1" applyFont="1" applyBorder="1"/>
    <xf numFmtId="0" fontId="0" fillId="2" borderId="2" xfId="2" applyFont="1" applyBorder="1" applyProtection="1">
      <protection locked="0"/>
    </xf>
    <xf numFmtId="164" fontId="0" fillId="2" borderId="2" xfId="2" applyNumberFormat="1" applyFont="1" applyBorder="1" applyProtection="1">
      <protection locked="0"/>
    </xf>
    <xf numFmtId="0" fontId="2" fillId="0" borderId="0" xfId="0" applyFont="1"/>
    <xf numFmtId="0" fontId="2" fillId="0" borderId="0" xfId="0" applyFont="1" applyAlignment="1">
      <alignment wrapText="1"/>
    </xf>
    <xf numFmtId="0" fontId="0" fillId="0" borderId="0" xfId="2" applyFont="1" applyFill="1" applyBorder="1"/>
    <xf numFmtId="164" fontId="0" fillId="0" borderId="0" xfId="2" applyNumberFormat="1" applyFont="1" applyFill="1" applyBorder="1"/>
    <xf numFmtId="164" fontId="0" fillId="0" borderId="0" xfId="1" applyFont="1"/>
    <xf numFmtId="164" fontId="2" fillId="0" borderId="0" xfId="1" applyFont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3" borderId="2" xfId="0" applyFont="1" applyFill="1" applyBorder="1" applyAlignment="1">
      <alignment horizontal="center" wrapText="1"/>
    </xf>
    <xf numFmtId="0" fontId="4" fillId="0" borderId="0" xfId="0" applyFont="1"/>
    <xf numFmtId="0" fontId="2" fillId="0" borderId="0" xfId="0" applyFont="1" applyAlignment="1">
      <alignment horizontal="center"/>
    </xf>
    <xf numFmtId="0" fontId="5" fillId="0" borderId="0" xfId="0" applyFont="1"/>
    <xf numFmtId="0" fontId="2" fillId="3" borderId="2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6" fillId="0" borderId="0" xfId="0" applyFont="1" applyFill="1"/>
  </cellXfs>
  <cellStyles count="3">
    <cellStyle name="Comma" xfId="1" builtinId="3"/>
    <cellStyle name="Normal" xfId="0" builtinId="0"/>
    <cellStyle name="Note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X86"/>
  <sheetViews>
    <sheetView view="pageBreakPreview" zoomScale="80" zoomScaleNormal="70" zoomScaleSheetLayoutView="80" workbookViewId="0">
      <selection activeCell="K15" sqref="K15"/>
    </sheetView>
  </sheetViews>
  <sheetFormatPr defaultRowHeight="14.4" x14ac:dyDescent="0.3"/>
  <cols>
    <col min="1" max="1" width="1.5546875" customWidth="1"/>
    <col min="3" max="3" width="12.33203125" bestFit="1" customWidth="1"/>
    <col min="4" max="4" width="16.33203125" bestFit="1" customWidth="1"/>
    <col min="5" max="5" width="22" bestFit="1" customWidth="1"/>
    <col min="6" max="6" width="13.88671875" bestFit="1" customWidth="1"/>
    <col min="7" max="7" width="28.6640625" customWidth="1"/>
    <col min="8" max="8" width="3.33203125" bestFit="1" customWidth="1"/>
    <col min="11" max="11" width="12.33203125" bestFit="1" customWidth="1"/>
    <col min="12" max="12" width="16.33203125" bestFit="1" customWidth="1"/>
    <col min="21" max="21" width="14.88671875" customWidth="1"/>
    <col min="22" max="22" width="26.109375" customWidth="1"/>
    <col min="24" max="24" width="12.44140625" bestFit="1" customWidth="1"/>
  </cols>
  <sheetData>
    <row r="1" spans="2:24" ht="33.75" customHeight="1" x14ac:dyDescent="0.3">
      <c r="B1" s="27" t="s">
        <v>14</v>
      </c>
      <c r="C1" s="27"/>
      <c r="D1" s="27"/>
      <c r="E1" s="27"/>
      <c r="F1" s="27"/>
      <c r="G1" s="27"/>
      <c r="H1" s="27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</row>
    <row r="2" spans="2:24" x14ac:dyDescent="0.3">
      <c r="B2" s="22" t="s">
        <v>19</v>
      </c>
    </row>
    <row r="3" spans="2:24" x14ac:dyDescent="0.3">
      <c r="B3" s="25" t="s">
        <v>16</v>
      </c>
      <c r="C3" s="25"/>
      <c r="D3" s="25"/>
      <c r="E3" s="25"/>
      <c r="F3" s="25"/>
      <c r="G3" s="25"/>
      <c r="H3" s="25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</row>
    <row r="4" spans="2:24" ht="28.8" x14ac:dyDescent="0.3">
      <c r="B4" s="3" t="s">
        <v>0</v>
      </c>
      <c r="C4" s="3" t="s">
        <v>1</v>
      </c>
      <c r="D4" s="3" t="s">
        <v>2</v>
      </c>
      <c r="E4" s="21" t="s">
        <v>15</v>
      </c>
      <c r="F4" s="3" t="s">
        <v>3</v>
      </c>
      <c r="G4" s="4" t="s">
        <v>4</v>
      </c>
      <c r="H4" s="3"/>
      <c r="J4" s="11"/>
      <c r="K4" s="11"/>
      <c r="L4" s="11"/>
      <c r="M4" s="26"/>
      <c r="N4" s="26"/>
      <c r="O4" s="26"/>
      <c r="P4" s="26"/>
      <c r="Q4" s="26"/>
      <c r="R4" s="26"/>
      <c r="S4" s="26"/>
      <c r="T4" s="26"/>
      <c r="U4" s="11"/>
      <c r="V4" s="12"/>
      <c r="W4" s="11"/>
      <c r="X4" s="11"/>
    </row>
    <row r="5" spans="2:24" x14ac:dyDescent="0.3">
      <c r="B5" s="1"/>
      <c r="C5" s="1"/>
      <c r="D5" s="1"/>
      <c r="E5" s="1"/>
      <c r="F5" s="1"/>
      <c r="G5" s="2"/>
      <c r="H5" s="1"/>
      <c r="M5" s="17"/>
      <c r="N5" s="17"/>
      <c r="O5" s="17"/>
      <c r="P5" s="17"/>
      <c r="Q5" s="17"/>
      <c r="R5" s="17"/>
      <c r="S5" s="17"/>
      <c r="T5" s="19"/>
      <c r="V5" s="18"/>
    </row>
    <row r="6" spans="2:24" x14ac:dyDescent="0.3">
      <c r="B6" s="1"/>
      <c r="C6" s="3" t="s">
        <v>5</v>
      </c>
      <c r="D6" s="1"/>
      <c r="E6" s="1"/>
      <c r="F6" s="1"/>
      <c r="G6" s="1"/>
      <c r="H6" s="1"/>
      <c r="K6" s="11"/>
      <c r="M6" s="11"/>
      <c r="N6" s="11"/>
      <c r="O6" s="11"/>
      <c r="P6" s="11"/>
      <c r="Q6" s="11"/>
      <c r="R6" s="11"/>
      <c r="S6" s="11"/>
      <c r="T6" s="11"/>
    </row>
    <row r="7" spans="2:24" x14ac:dyDescent="0.3">
      <c r="B7" s="1">
        <v>1</v>
      </c>
      <c r="C7" s="5" t="s">
        <v>5</v>
      </c>
      <c r="D7" s="5" t="s">
        <v>6</v>
      </c>
      <c r="E7" s="5">
        <v>4</v>
      </c>
      <c r="F7" s="9">
        <v>321</v>
      </c>
      <c r="G7" s="10">
        <v>25.42674225</v>
      </c>
      <c r="H7" s="1" t="s">
        <v>13</v>
      </c>
      <c r="I7" s="15"/>
      <c r="U7" s="13"/>
      <c r="V7" s="14"/>
      <c r="X7" s="15"/>
    </row>
    <row r="8" spans="2:24" x14ac:dyDescent="0.3">
      <c r="B8" s="1">
        <v>2</v>
      </c>
      <c r="C8" s="5" t="s">
        <v>5</v>
      </c>
      <c r="D8" s="5" t="s">
        <v>7</v>
      </c>
      <c r="E8" s="5">
        <v>2</v>
      </c>
      <c r="F8" s="9">
        <v>321</v>
      </c>
      <c r="G8" s="10">
        <v>25.42674225</v>
      </c>
      <c r="H8" s="1" t="s">
        <v>13</v>
      </c>
      <c r="I8" s="15"/>
      <c r="U8" s="13"/>
      <c r="V8" s="14"/>
      <c r="X8" s="15"/>
    </row>
    <row r="9" spans="2:24" x14ac:dyDescent="0.3">
      <c r="B9" s="1">
        <v>3</v>
      </c>
      <c r="C9" s="5" t="s">
        <v>5</v>
      </c>
      <c r="D9" s="5" t="s">
        <v>8</v>
      </c>
      <c r="E9" s="5">
        <v>1</v>
      </c>
      <c r="F9" s="9">
        <v>321</v>
      </c>
      <c r="G9" s="10">
        <v>40.68278759999999</v>
      </c>
      <c r="H9" s="1" t="s">
        <v>13</v>
      </c>
      <c r="I9" s="15"/>
      <c r="U9" s="13"/>
      <c r="V9" s="14"/>
      <c r="X9" s="15"/>
    </row>
    <row r="10" spans="2:24" x14ac:dyDescent="0.3">
      <c r="B10" s="1"/>
      <c r="C10" s="3" t="s">
        <v>9</v>
      </c>
      <c r="D10" s="1"/>
      <c r="E10" s="1"/>
      <c r="F10" s="1"/>
      <c r="G10" s="1"/>
      <c r="H10" s="1"/>
      <c r="I10" s="15"/>
      <c r="K10" s="11"/>
      <c r="M10" s="11"/>
      <c r="N10" s="11"/>
      <c r="O10" s="11"/>
      <c r="P10" s="11"/>
      <c r="Q10" s="11"/>
      <c r="R10" s="11"/>
      <c r="S10" s="11"/>
      <c r="T10" s="11"/>
    </row>
    <row r="11" spans="2:24" x14ac:dyDescent="0.3">
      <c r="B11" s="1">
        <v>4</v>
      </c>
      <c r="C11" s="5" t="s">
        <v>9</v>
      </c>
      <c r="D11" s="6" t="s">
        <v>6</v>
      </c>
      <c r="E11" s="5">
        <v>4</v>
      </c>
      <c r="F11" s="7">
        <v>321</v>
      </c>
      <c r="G11" s="8">
        <v>25.42674225</v>
      </c>
      <c r="H11" s="1" t="s">
        <v>13</v>
      </c>
      <c r="I11" s="15"/>
      <c r="U11" s="13"/>
      <c r="V11" s="14"/>
      <c r="X11" s="15"/>
    </row>
    <row r="12" spans="2:24" x14ac:dyDescent="0.3">
      <c r="B12" s="1">
        <v>5</v>
      </c>
      <c r="C12" s="5" t="s">
        <v>9</v>
      </c>
      <c r="D12" s="5" t="s">
        <v>7</v>
      </c>
      <c r="E12" s="5">
        <v>2</v>
      </c>
      <c r="F12" s="7">
        <v>321</v>
      </c>
      <c r="G12" s="8">
        <v>25.42674225</v>
      </c>
      <c r="H12" s="1" t="s">
        <v>13</v>
      </c>
      <c r="I12" s="15"/>
      <c r="U12" s="13"/>
      <c r="V12" s="14"/>
      <c r="X12" s="15"/>
    </row>
    <row r="13" spans="2:24" x14ac:dyDescent="0.3">
      <c r="B13" s="1">
        <v>6</v>
      </c>
      <c r="C13" s="5" t="s">
        <v>9</v>
      </c>
      <c r="D13" s="5" t="s">
        <v>8</v>
      </c>
      <c r="E13" s="5">
        <v>1</v>
      </c>
      <c r="F13" s="7">
        <v>321</v>
      </c>
      <c r="G13" s="8">
        <v>40.68278759999999</v>
      </c>
      <c r="H13" s="1" t="s">
        <v>13</v>
      </c>
      <c r="I13" s="15"/>
      <c r="U13" s="13"/>
      <c r="V13" s="14"/>
      <c r="X13" s="15"/>
    </row>
    <row r="14" spans="2:24" x14ac:dyDescent="0.3">
      <c r="B14" s="1"/>
      <c r="C14" s="3" t="s">
        <v>10</v>
      </c>
      <c r="D14" s="1"/>
      <c r="E14" s="1"/>
      <c r="F14" s="1"/>
      <c r="G14" s="1"/>
      <c r="H14" s="1"/>
      <c r="I14" s="15"/>
      <c r="K14" s="11"/>
      <c r="M14" s="11"/>
      <c r="N14" s="11"/>
      <c r="O14" s="11"/>
      <c r="P14" s="11"/>
      <c r="Q14" s="11"/>
      <c r="R14" s="11"/>
      <c r="S14" s="11"/>
      <c r="T14" s="11"/>
    </row>
    <row r="15" spans="2:24" x14ac:dyDescent="0.3">
      <c r="B15" s="1">
        <v>7</v>
      </c>
      <c r="C15" s="5" t="s">
        <v>10</v>
      </c>
      <c r="D15" s="6" t="s">
        <v>6</v>
      </c>
      <c r="E15" s="5">
        <v>4</v>
      </c>
      <c r="F15" s="7">
        <v>321</v>
      </c>
      <c r="G15" s="8">
        <v>35.597439149999992</v>
      </c>
      <c r="H15" s="1" t="s">
        <v>13</v>
      </c>
      <c r="I15" s="15"/>
      <c r="U15" s="13"/>
      <c r="V15" s="14"/>
      <c r="X15" s="15"/>
    </row>
    <row r="16" spans="2:24" x14ac:dyDescent="0.3">
      <c r="B16" s="1">
        <v>8</v>
      </c>
      <c r="C16" s="5" t="s">
        <v>10</v>
      </c>
      <c r="D16" s="5" t="s">
        <v>7</v>
      </c>
      <c r="E16" s="5">
        <v>2</v>
      </c>
      <c r="F16" s="7">
        <v>321</v>
      </c>
      <c r="G16" s="8">
        <v>50.8534845</v>
      </c>
      <c r="H16" s="1" t="s">
        <v>13</v>
      </c>
      <c r="I16" s="15"/>
      <c r="U16" s="13"/>
      <c r="V16" s="14"/>
      <c r="X16" s="15"/>
    </row>
    <row r="17" spans="2:24" x14ac:dyDescent="0.3">
      <c r="B17" s="1">
        <v>9</v>
      </c>
      <c r="C17" s="5" t="s">
        <v>10</v>
      </c>
      <c r="D17" s="5" t="s">
        <v>8</v>
      </c>
      <c r="E17" s="5">
        <v>1</v>
      </c>
      <c r="F17" s="7">
        <v>321</v>
      </c>
      <c r="G17" s="8">
        <v>76.280226749999983</v>
      </c>
      <c r="H17" s="1" t="s">
        <v>13</v>
      </c>
      <c r="I17" s="15"/>
      <c r="U17" s="13"/>
      <c r="V17" s="14"/>
      <c r="X17" s="15"/>
    </row>
    <row r="18" spans="2:24" x14ac:dyDescent="0.3">
      <c r="B18" s="1"/>
      <c r="C18" s="3" t="s">
        <v>11</v>
      </c>
      <c r="D18" s="1"/>
      <c r="E18" s="1"/>
      <c r="F18" s="1"/>
      <c r="G18" s="1"/>
      <c r="H18" s="1"/>
      <c r="I18" s="15"/>
      <c r="K18" s="11"/>
      <c r="M18" s="11"/>
      <c r="N18" s="11"/>
      <c r="O18" s="11"/>
      <c r="P18" s="11"/>
      <c r="Q18" s="11"/>
      <c r="R18" s="11"/>
      <c r="S18" s="11"/>
      <c r="T18" s="11"/>
    </row>
    <row r="19" spans="2:24" x14ac:dyDescent="0.3">
      <c r="B19" s="1">
        <v>10</v>
      </c>
      <c r="C19" s="5" t="s">
        <v>11</v>
      </c>
      <c r="D19" s="6" t="s">
        <v>6</v>
      </c>
      <c r="E19" s="5">
        <v>4</v>
      </c>
      <c r="F19" s="7">
        <v>321</v>
      </c>
      <c r="G19" s="8">
        <v>32.546230079999994</v>
      </c>
      <c r="H19" s="1" t="s">
        <v>13</v>
      </c>
      <c r="I19" s="15"/>
      <c r="U19" s="13"/>
      <c r="V19" s="14"/>
      <c r="X19" s="15"/>
    </row>
    <row r="20" spans="2:24" x14ac:dyDescent="0.3">
      <c r="B20" s="1">
        <v>11</v>
      </c>
      <c r="C20" s="5" t="s">
        <v>11</v>
      </c>
      <c r="D20" s="5" t="s">
        <v>7</v>
      </c>
      <c r="E20" s="5">
        <v>2</v>
      </c>
      <c r="F20" s="7">
        <v>321</v>
      </c>
      <c r="G20" s="8">
        <v>38.648648219999998</v>
      </c>
      <c r="H20" s="1" t="s">
        <v>13</v>
      </c>
      <c r="I20" s="15"/>
      <c r="U20" s="13"/>
      <c r="V20" s="14"/>
      <c r="X20" s="15"/>
    </row>
    <row r="21" spans="2:24" x14ac:dyDescent="0.3">
      <c r="B21" s="1">
        <v>12</v>
      </c>
      <c r="C21" s="5" t="s">
        <v>11</v>
      </c>
      <c r="D21" s="5" t="s">
        <v>8</v>
      </c>
      <c r="E21" s="5">
        <v>1</v>
      </c>
      <c r="F21" s="7">
        <v>321</v>
      </c>
      <c r="G21" s="8">
        <v>55.938832949999998</v>
      </c>
      <c r="H21" s="1" t="s">
        <v>13</v>
      </c>
      <c r="I21" s="15"/>
      <c r="U21" s="13"/>
      <c r="V21" s="14"/>
      <c r="X21" s="15"/>
    </row>
    <row r="22" spans="2:24" x14ac:dyDescent="0.3">
      <c r="B22" s="1"/>
      <c r="C22" s="3" t="s">
        <v>12</v>
      </c>
      <c r="D22" s="1"/>
      <c r="E22" s="1"/>
      <c r="F22" s="1"/>
      <c r="G22" s="1"/>
      <c r="H22" s="1"/>
      <c r="I22" s="15"/>
      <c r="K22" s="11"/>
      <c r="M22" s="11"/>
      <c r="N22" s="11"/>
      <c r="O22" s="11"/>
      <c r="P22" s="11"/>
      <c r="Q22" s="11"/>
      <c r="R22" s="11"/>
      <c r="S22" s="11"/>
      <c r="T22" s="11"/>
    </row>
    <row r="23" spans="2:24" x14ac:dyDescent="0.3">
      <c r="B23" s="1">
        <v>13</v>
      </c>
      <c r="C23" s="5" t="s">
        <v>12</v>
      </c>
      <c r="D23" s="6" t="s">
        <v>6</v>
      </c>
      <c r="E23" s="5">
        <v>4</v>
      </c>
      <c r="F23" s="7">
        <v>321</v>
      </c>
      <c r="G23" s="8">
        <v>35.597439149999992</v>
      </c>
      <c r="H23" s="1" t="s">
        <v>13</v>
      </c>
      <c r="I23" s="15"/>
      <c r="U23" s="13"/>
      <c r="V23" s="14"/>
      <c r="X23" s="15"/>
    </row>
    <row r="24" spans="2:24" x14ac:dyDescent="0.3">
      <c r="B24" s="1">
        <v>14</v>
      </c>
      <c r="C24" s="5" t="s">
        <v>12</v>
      </c>
      <c r="D24" s="5" t="s">
        <v>7</v>
      </c>
      <c r="E24" s="5">
        <v>2</v>
      </c>
      <c r="F24" s="7">
        <v>321</v>
      </c>
      <c r="G24" s="8">
        <v>50.8534845</v>
      </c>
      <c r="H24" s="1" t="s">
        <v>13</v>
      </c>
      <c r="I24" s="15"/>
      <c r="U24" s="13"/>
      <c r="V24" s="14"/>
      <c r="X24" s="15"/>
    </row>
    <row r="25" spans="2:24" x14ac:dyDescent="0.3">
      <c r="B25" s="1">
        <v>15</v>
      </c>
      <c r="C25" s="5" t="s">
        <v>12</v>
      </c>
      <c r="D25" s="5" t="s">
        <v>8</v>
      </c>
      <c r="E25" s="5">
        <v>1</v>
      </c>
      <c r="F25" s="7">
        <v>321</v>
      </c>
      <c r="G25" s="8">
        <v>76.280226749999983</v>
      </c>
      <c r="H25" s="1" t="s">
        <v>13</v>
      </c>
      <c r="I25" s="15"/>
      <c r="U25" s="13"/>
      <c r="V25" s="14"/>
      <c r="X25" s="15"/>
    </row>
    <row r="26" spans="2:24" x14ac:dyDescent="0.3">
      <c r="I26" s="15"/>
    </row>
    <row r="27" spans="2:24" x14ac:dyDescent="0.3">
      <c r="I27" s="15"/>
    </row>
    <row r="28" spans="2:24" x14ac:dyDescent="0.3">
      <c r="B28" s="25" t="s">
        <v>17</v>
      </c>
      <c r="C28" s="25"/>
      <c r="D28" s="25"/>
      <c r="E28" s="25"/>
      <c r="F28" s="25"/>
      <c r="G28" s="25"/>
      <c r="H28" s="25"/>
      <c r="I28" s="15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</row>
    <row r="29" spans="2:24" ht="28.8" x14ac:dyDescent="0.3">
      <c r="B29" s="3" t="s">
        <v>0</v>
      </c>
      <c r="C29" s="3" t="s">
        <v>1</v>
      </c>
      <c r="D29" s="3" t="s">
        <v>2</v>
      </c>
      <c r="E29" s="21" t="s">
        <v>15</v>
      </c>
      <c r="F29" s="3" t="s">
        <v>3</v>
      </c>
      <c r="G29" s="4" t="s">
        <v>4</v>
      </c>
      <c r="H29" s="3"/>
      <c r="I29" s="15"/>
      <c r="J29" s="11"/>
      <c r="K29" s="11"/>
      <c r="L29" s="11"/>
      <c r="M29" s="26"/>
      <c r="N29" s="26"/>
      <c r="O29" s="26"/>
      <c r="P29" s="26"/>
      <c r="Q29" s="26"/>
      <c r="R29" s="26"/>
      <c r="S29" s="26"/>
      <c r="T29" s="26"/>
      <c r="U29" s="11"/>
      <c r="V29" s="12"/>
      <c r="W29" s="11"/>
      <c r="X29" s="11"/>
    </row>
    <row r="30" spans="2:24" x14ac:dyDescent="0.3">
      <c r="B30" s="1"/>
      <c r="C30" s="1"/>
      <c r="D30" s="1"/>
      <c r="E30" s="1"/>
      <c r="F30" s="1"/>
      <c r="G30" s="2"/>
      <c r="H30" s="1"/>
      <c r="I30" s="15"/>
      <c r="M30" s="17"/>
      <c r="N30" s="17"/>
      <c r="O30" s="17"/>
      <c r="P30" s="17"/>
      <c r="Q30" s="17"/>
      <c r="R30" s="17"/>
      <c r="S30" s="17"/>
      <c r="T30" s="19"/>
      <c r="V30" s="18"/>
    </row>
    <row r="31" spans="2:24" x14ac:dyDescent="0.3">
      <c r="B31" s="1"/>
      <c r="C31" s="3" t="s">
        <v>5</v>
      </c>
      <c r="D31" s="1"/>
      <c r="E31" s="1"/>
      <c r="F31" s="1"/>
      <c r="G31" s="1"/>
      <c r="H31" s="1"/>
      <c r="I31" s="15"/>
      <c r="K31" s="11"/>
      <c r="M31" s="11"/>
      <c r="N31" s="11"/>
      <c r="O31" s="11"/>
      <c r="P31" s="11"/>
      <c r="Q31" s="11"/>
      <c r="R31" s="11"/>
      <c r="S31" s="11"/>
      <c r="T31" s="11"/>
    </row>
    <row r="32" spans="2:24" x14ac:dyDescent="0.3">
      <c r="B32" s="1">
        <v>16</v>
      </c>
      <c r="C32" s="5" t="s">
        <v>5</v>
      </c>
      <c r="D32" s="5" t="s">
        <v>6</v>
      </c>
      <c r="E32" s="5">
        <v>4</v>
      </c>
      <c r="F32" s="7">
        <v>2100</v>
      </c>
      <c r="G32" s="8">
        <v>15.256045349999999</v>
      </c>
      <c r="H32" s="1" t="s">
        <v>13</v>
      </c>
      <c r="I32" s="15"/>
      <c r="U32" s="13"/>
      <c r="V32" s="14"/>
      <c r="X32" s="15"/>
    </row>
    <row r="33" spans="2:24" x14ac:dyDescent="0.3">
      <c r="B33" s="1">
        <v>17</v>
      </c>
      <c r="C33" s="5" t="s">
        <v>5</v>
      </c>
      <c r="D33" s="5" t="s">
        <v>7</v>
      </c>
      <c r="E33" s="5">
        <v>2</v>
      </c>
      <c r="F33" s="7">
        <v>2100</v>
      </c>
      <c r="G33" s="8">
        <v>17.29018473</v>
      </c>
      <c r="H33" s="1" t="s">
        <v>13</v>
      </c>
      <c r="I33" s="15"/>
      <c r="U33" s="13"/>
      <c r="V33" s="14"/>
      <c r="X33" s="15"/>
    </row>
    <row r="34" spans="2:24" x14ac:dyDescent="0.3">
      <c r="B34" s="1">
        <v>18</v>
      </c>
      <c r="C34" s="5" t="s">
        <v>5</v>
      </c>
      <c r="D34" s="5" t="s">
        <v>8</v>
      </c>
      <c r="E34" s="5">
        <v>1</v>
      </c>
      <c r="F34" s="7">
        <v>2100</v>
      </c>
      <c r="G34" s="8">
        <v>25.42674225</v>
      </c>
      <c r="H34" s="1" t="s">
        <v>13</v>
      </c>
      <c r="I34" s="15"/>
      <c r="U34" s="13"/>
      <c r="V34" s="14"/>
      <c r="X34" s="15"/>
    </row>
    <row r="35" spans="2:24" x14ac:dyDescent="0.3">
      <c r="B35" s="1"/>
      <c r="C35" s="3" t="s">
        <v>9</v>
      </c>
      <c r="D35" s="1"/>
      <c r="E35" s="1"/>
      <c r="F35" s="1"/>
      <c r="G35" s="1"/>
      <c r="H35" s="1"/>
      <c r="I35" s="15"/>
      <c r="K35" s="11"/>
      <c r="M35" s="11"/>
      <c r="N35" s="11"/>
      <c r="O35" s="11"/>
      <c r="P35" s="11"/>
      <c r="Q35" s="11"/>
      <c r="R35" s="11"/>
      <c r="S35" s="11"/>
      <c r="T35" s="11"/>
    </row>
    <row r="36" spans="2:24" x14ac:dyDescent="0.3">
      <c r="B36" s="1">
        <v>19</v>
      </c>
      <c r="C36" s="5" t="s">
        <v>9</v>
      </c>
      <c r="D36" s="6" t="s">
        <v>6</v>
      </c>
      <c r="E36" s="5">
        <v>4</v>
      </c>
      <c r="F36" s="7">
        <v>2100</v>
      </c>
      <c r="G36" s="8">
        <v>15.256045349999999</v>
      </c>
      <c r="H36" s="1" t="s">
        <v>13</v>
      </c>
      <c r="I36" s="15"/>
      <c r="U36" s="13"/>
      <c r="V36" s="14"/>
      <c r="X36" s="15"/>
    </row>
    <row r="37" spans="2:24" x14ac:dyDescent="0.3">
      <c r="B37" s="1">
        <v>20</v>
      </c>
      <c r="C37" s="5" t="s">
        <v>9</v>
      </c>
      <c r="D37" s="5" t="s">
        <v>7</v>
      </c>
      <c r="E37" s="5">
        <v>2</v>
      </c>
      <c r="F37" s="7">
        <v>2100</v>
      </c>
      <c r="G37" s="8">
        <v>18.307254419999996</v>
      </c>
      <c r="H37" s="1" t="s">
        <v>13</v>
      </c>
      <c r="I37" s="15"/>
      <c r="U37" s="13"/>
      <c r="V37" s="14"/>
      <c r="X37" s="15"/>
    </row>
    <row r="38" spans="2:24" x14ac:dyDescent="0.3">
      <c r="B38" s="1">
        <v>21</v>
      </c>
      <c r="C38" s="5" t="s">
        <v>9</v>
      </c>
      <c r="D38" s="5" t="s">
        <v>8</v>
      </c>
      <c r="E38" s="5">
        <v>1</v>
      </c>
      <c r="F38" s="7">
        <v>2100</v>
      </c>
      <c r="G38" s="8">
        <v>30.512090699999998</v>
      </c>
      <c r="H38" s="1" t="s">
        <v>13</v>
      </c>
      <c r="I38" s="15"/>
      <c r="U38" s="13"/>
      <c r="V38" s="14"/>
      <c r="X38" s="15"/>
    </row>
    <row r="39" spans="2:24" x14ac:dyDescent="0.3">
      <c r="B39" s="1"/>
      <c r="C39" s="3" t="s">
        <v>10</v>
      </c>
      <c r="D39" s="1"/>
      <c r="E39" s="1"/>
      <c r="F39" s="1"/>
      <c r="G39" s="1"/>
      <c r="H39" s="1"/>
      <c r="I39" s="15"/>
      <c r="K39" s="11"/>
      <c r="M39" s="11"/>
      <c r="N39" s="11"/>
      <c r="O39" s="11"/>
      <c r="P39" s="11"/>
      <c r="Q39" s="11"/>
      <c r="R39" s="11"/>
      <c r="S39" s="11"/>
      <c r="T39" s="11"/>
    </row>
    <row r="40" spans="2:24" x14ac:dyDescent="0.3">
      <c r="B40" s="1">
        <v>22</v>
      </c>
      <c r="C40" s="5" t="s">
        <v>10</v>
      </c>
      <c r="D40" s="6" t="s">
        <v>6</v>
      </c>
      <c r="E40" s="5">
        <v>4</v>
      </c>
      <c r="F40" s="7">
        <v>2100</v>
      </c>
      <c r="G40" s="8">
        <v>25.42674225</v>
      </c>
      <c r="H40" s="1" t="s">
        <v>13</v>
      </c>
      <c r="I40" s="15"/>
      <c r="U40" s="13"/>
      <c r="V40" s="14"/>
      <c r="X40" s="15"/>
    </row>
    <row r="41" spans="2:24" x14ac:dyDescent="0.3">
      <c r="B41" s="1">
        <v>23</v>
      </c>
      <c r="C41" s="5" t="s">
        <v>10</v>
      </c>
      <c r="D41" s="5" t="s">
        <v>7</v>
      </c>
      <c r="E41" s="5">
        <v>2</v>
      </c>
      <c r="F41" s="7">
        <v>2100</v>
      </c>
      <c r="G41" s="8">
        <v>29.495021009999995</v>
      </c>
      <c r="H41" s="1" t="s">
        <v>13</v>
      </c>
      <c r="I41" s="15"/>
      <c r="U41" s="13"/>
      <c r="V41" s="14"/>
      <c r="X41" s="15"/>
    </row>
    <row r="42" spans="2:24" x14ac:dyDescent="0.3">
      <c r="B42" s="1">
        <v>24</v>
      </c>
      <c r="C42" s="5" t="s">
        <v>10</v>
      </c>
      <c r="D42" s="5" t="s">
        <v>8</v>
      </c>
      <c r="E42" s="5">
        <v>1</v>
      </c>
      <c r="F42" s="7">
        <v>2100</v>
      </c>
      <c r="G42" s="8">
        <v>40.68278759999999</v>
      </c>
      <c r="H42" s="1" t="s">
        <v>13</v>
      </c>
      <c r="I42" s="15"/>
      <c r="U42" s="13"/>
      <c r="V42" s="14"/>
      <c r="X42" s="15"/>
    </row>
    <row r="43" spans="2:24" x14ac:dyDescent="0.3">
      <c r="B43" s="1"/>
      <c r="C43" s="3" t="s">
        <v>11</v>
      </c>
      <c r="D43" s="1"/>
      <c r="E43" s="1"/>
      <c r="F43" s="1"/>
      <c r="G43" s="1"/>
      <c r="H43" s="1"/>
      <c r="I43" s="15"/>
      <c r="K43" s="11"/>
      <c r="M43" s="11"/>
      <c r="N43" s="11"/>
      <c r="O43" s="11"/>
      <c r="P43" s="11"/>
      <c r="Q43" s="11"/>
      <c r="R43" s="11"/>
      <c r="S43" s="11"/>
      <c r="T43" s="11"/>
    </row>
    <row r="44" spans="2:24" x14ac:dyDescent="0.3">
      <c r="B44" s="1">
        <v>25</v>
      </c>
      <c r="C44" s="5" t="s">
        <v>11</v>
      </c>
      <c r="D44" s="6" t="s">
        <v>6</v>
      </c>
      <c r="E44" s="5">
        <v>4</v>
      </c>
      <c r="F44" s="7">
        <v>2100</v>
      </c>
      <c r="G44" s="8">
        <v>24.409672559999997</v>
      </c>
      <c r="H44" s="1" t="s">
        <v>13</v>
      </c>
      <c r="I44" s="15"/>
      <c r="U44" s="13"/>
      <c r="V44" s="14"/>
      <c r="X44" s="15"/>
    </row>
    <row r="45" spans="2:24" x14ac:dyDescent="0.3">
      <c r="B45" s="1">
        <v>26</v>
      </c>
      <c r="C45" s="5" t="s">
        <v>11</v>
      </c>
      <c r="D45" s="5" t="s">
        <v>7</v>
      </c>
      <c r="E45" s="5">
        <v>2</v>
      </c>
      <c r="F45" s="7">
        <v>2100</v>
      </c>
      <c r="G45" s="8">
        <v>27.460881629999999</v>
      </c>
      <c r="H45" s="1" t="s">
        <v>13</v>
      </c>
      <c r="I45" s="15"/>
      <c r="U45" s="13"/>
      <c r="V45" s="14"/>
      <c r="X45" s="15"/>
    </row>
    <row r="46" spans="2:24" x14ac:dyDescent="0.3">
      <c r="B46" s="1">
        <v>27</v>
      </c>
      <c r="C46" s="5" t="s">
        <v>11</v>
      </c>
      <c r="D46" s="5" t="s">
        <v>8</v>
      </c>
      <c r="E46" s="5">
        <v>1</v>
      </c>
      <c r="F46" s="7">
        <v>2100</v>
      </c>
      <c r="G46" s="8">
        <v>35.597439149999992</v>
      </c>
      <c r="H46" s="1" t="s">
        <v>13</v>
      </c>
      <c r="I46" s="15"/>
      <c r="U46" s="13"/>
      <c r="V46" s="14"/>
      <c r="X46" s="15"/>
    </row>
    <row r="47" spans="2:24" x14ac:dyDescent="0.3">
      <c r="B47" s="1"/>
      <c r="C47" s="3" t="s">
        <v>12</v>
      </c>
      <c r="D47" s="1"/>
      <c r="E47" s="1"/>
      <c r="F47" s="1"/>
      <c r="G47" s="1"/>
      <c r="H47" s="1"/>
      <c r="I47" s="15"/>
      <c r="K47" s="11"/>
      <c r="M47" s="11"/>
      <c r="N47" s="11"/>
      <c r="O47" s="11"/>
      <c r="P47" s="11"/>
      <c r="Q47" s="11"/>
      <c r="R47" s="11"/>
      <c r="S47" s="11"/>
      <c r="T47" s="11"/>
    </row>
    <row r="48" spans="2:24" x14ac:dyDescent="0.3">
      <c r="B48" s="1">
        <v>28</v>
      </c>
      <c r="C48" s="5" t="s">
        <v>12</v>
      </c>
      <c r="D48" s="6" t="s">
        <v>6</v>
      </c>
      <c r="E48" s="5">
        <v>4</v>
      </c>
      <c r="F48" s="7">
        <v>2100</v>
      </c>
      <c r="G48" s="8">
        <v>25.42674225</v>
      </c>
      <c r="H48" s="1" t="s">
        <v>13</v>
      </c>
      <c r="I48" s="15"/>
      <c r="U48" s="13"/>
      <c r="V48" s="14"/>
      <c r="X48" s="15"/>
    </row>
    <row r="49" spans="2:24" x14ac:dyDescent="0.3">
      <c r="B49" s="1">
        <v>29</v>
      </c>
      <c r="C49" s="5" t="s">
        <v>12</v>
      </c>
      <c r="D49" s="5" t="s">
        <v>7</v>
      </c>
      <c r="E49" s="5">
        <v>2</v>
      </c>
      <c r="F49" s="7">
        <v>2100</v>
      </c>
      <c r="G49" s="8">
        <v>29.495021009999995</v>
      </c>
      <c r="H49" s="1" t="s">
        <v>13</v>
      </c>
      <c r="I49" s="15"/>
      <c r="U49" s="13"/>
      <c r="V49" s="14"/>
      <c r="X49" s="15"/>
    </row>
    <row r="50" spans="2:24" x14ac:dyDescent="0.3">
      <c r="B50" s="1">
        <v>30</v>
      </c>
      <c r="C50" s="5" t="s">
        <v>12</v>
      </c>
      <c r="D50" s="5" t="s">
        <v>8</v>
      </c>
      <c r="E50" s="5">
        <v>1</v>
      </c>
      <c r="F50" s="7">
        <v>2100</v>
      </c>
      <c r="G50" s="8">
        <v>40.68278759999999</v>
      </c>
      <c r="H50" s="1" t="s">
        <v>13</v>
      </c>
      <c r="I50" s="15"/>
      <c r="U50" s="13"/>
      <c r="V50" s="14"/>
      <c r="X50" s="15"/>
    </row>
    <row r="51" spans="2:24" x14ac:dyDescent="0.3">
      <c r="I51" s="15"/>
    </row>
    <row r="52" spans="2:24" x14ac:dyDescent="0.3">
      <c r="I52" s="15"/>
    </row>
    <row r="53" spans="2:24" x14ac:dyDescent="0.3">
      <c r="B53" s="25" t="s">
        <v>18</v>
      </c>
      <c r="C53" s="25"/>
      <c r="D53" s="25"/>
      <c r="E53" s="25"/>
      <c r="F53" s="25"/>
      <c r="G53" s="25"/>
      <c r="H53" s="25"/>
      <c r="I53" s="15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</row>
    <row r="54" spans="2:24" ht="28.8" x14ac:dyDescent="0.3">
      <c r="B54" s="3" t="s">
        <v>0</v>
      </c>
      <c r="C54" s="3" t="s">
        <v>1</v>
      </c>
      <c r="D54" s="3" t="s">
        <v>2</v>
      </c>
      <c r="E54" s="21" t="s">
        <v>15</v>
      </c>
      <c r="F54" s="3" t="s">
        <v>3</v>
      </c>
      <c r="G54" s="4" t="s">
        <v>4</v>
      </c>
      <c r="H54" s="3"/>
      <c r="I54" s="15"/>
      <c r="J54" s="11"/>
      <c r="K54" s="11"/>
      <c r="L54" s="11"/>
      <c r="M54" s="26"/>
      <c r="N54" s="26"/>
      <c r="O54" s="26"/>
      <c r="P54" s="26"/>
      <c r="Q54" s="26"/>
      <c r="R54" s="26"/>
      <c r="S54" s="26"/>
      <c r="T54" s="26"/>
      <c r="U54" s="11"/>
      <c r="V54" s="12"/>
      <c r="W54" s="11"/>
      <c r="X54" s="11"/>
    </row>
    <row r="55" spans="2:24" x14ac:dyDescent="0.3">
      <c r="B55" s="1"/>
      <c r="C55" s="1"/>
      <c r="D55" s="1"/>
      <c r="E55" s="1"/>
      <c r="F55" s="1"/>
      <c r="G55" s="2"/>
      <c r="H55" s="1"/>
      <c r="I55" s="15"/>
      <c r="M55" s="17"/>
      <c r="N55" s="17"/>
      <c r="O55" s="17"/>
      <c r="P55" s="17"/>
      <c r="Q55" s="17"/>
      <c r="R55" s="17"/>
      <c r="S55" s="17"/>
      <c r="T55" s="19"/>
      <c r="V55" s="18"/>
    </row>
    <row r="56" spans="2:24" x14ac:dyDescent="0.3">
      <c r="B56" s="1"/>
      <c r="C56" s="3" t="s">
        <v>5</v>
      </c>
      <c r="D56" s="1"/>
      <c r="E56" s="1"/>
      <c r="F56" s="1"/>
      <c r="G56" s="1"/>
      <c r="H56" s="1"/>
      <c r="I56" s="15"/>
      <c r="K56" s="11"/>
      <c r="M56" s="11"/>
      <c r="N56" s="11"/>
      <c r="O56" s="11"/>
      <c r="P56" s="11"/>
      <c r="Q56" s="11"/>
      <c r="R56" s="11"/>
      <c r="S56" s="11"/>
      <c r="T56" s="11"/>
    </row>
    <row r="57" spans="2:24" x14ac:dyDescent="0.3">
      <c r="B57" s="1">
        <v>31</v>
      </c>
      <c r="C57" s="5" t="s">
        <v>5</v>
      </c>
      <c r="D57" s="5" t="s">
        <v>6</v>
      </c>
      <c r="E57" s="5">
        <v>4</v>
      </c>
      <c r="F57" s="7">
        <v>12012</v>
      </c>
      <c r="G57" s="8">
        <v>30.512090699999998</v>
      </c>
      <c r="H57" s="1" t="s">
        <v>13</v>
      </c>
      <c r="I57" s="15"/>
      <c r="U57" s="13"/>
      <c r="V57" s="14"/>
      <c r="X57" s="15"/>
    </row>
    <row r="58" spans="2:24" x14ac:dyDescent="0.3">
      <c r="B58" s="1">
        <v>32</v>
      </c>
      <c r="C58" s="5" t="s">
        <v>5</v>
      </c>
      <c r="D58" s="5" t="s">
        <v>7</v>
      </c>
      <c r="E58" s="5">
        <v>2</v>
      </c>
      <c r="F58" s="7">
        <v>12012</v>
      </c>
      <c r="G58" s="8">
        <v>40.68278759999999</v>
      </c>
      <c r="H58" s="1" t="s">
        <v>13</v>
      </c>
      <c r="I58" s="15"/>
      <c r="U58" s="13"/>
      <c r="V58" s="14"/>
      <c r="X58" s="15"/>
    </row>
    <row r="59" spans="2:24" x14ac:dyDescent="0.3">
      <c r="B59" s="1">
        <v>33</v>
      </c>
      <c r="C59" s="5" t="s">
        <v>5</v>
      </c>
      <c r="D59" s="5" t="s">
        <v>8</v>
      </c>
      <c r="E59" s="5">
        <v>1</v>
      </c>
      <c r="F59" s="7">
        <v>12012</v>
      </c>
      <c r="G59" s="8">
        <v>81.365575199999981</v>
      </c>
      <c r="H59" s="1" t="s">
        <v>13</v>
      </c>
      <c r="I59" s="15"/>
      <c r="U59" s="13"/>
      <c r="V59" s="14"/>
      <c r="X59" s="15"/>
    </row>
    <row r="60" spans="2:24" x14ac:dyDescent="0.3">
      <c r="B60" s="1"/>
      <c r="C60" s="3" t="s">
        <v>9</v>
      </c>
      <c r="D60" s="1"/>
      <c r="E60" s="1"/>
      <c r="F60" s="1"/>
      <c r="G60" s="1"/>
      <c r="H60" s="1"/>
      <c r="I60" s="15"/>
      <c r="K60" s="11"/>
      <c r="M60" s="11"/>
      <c r="N60" s="11"/>
      <c r="O60" s="11"/>
      <c r="P60" s="11"/>
      <c r="Q60" s="11"/>
      <c r="R60" s="11"/>
      <c r="S60" s="11"/>
      <c r="T60" s="11"/>
    </row>
    <row r="61" spans="2:24" x14ac:dyDescent="0.3">
      <c r="B61" s="1">
        <v>34</v>
      </c>
      <c r="C61" s="5" t="s">
        <v>9</v>
      </c>
      <c r="D61" s="6" t="s">
        <v>6</v>
      </c>
      <c r="E61" s="5">
        <v>4</v>
      </c>
      <c r="F61" s="7">
        <v>12012</v>
      </c>
      <c r="G61" s="8">
        <v>25.42674225</v>
      </c>
      <c r="H61" s="1" t="s">
        <v>13</v>
      </c>
      <c r="I61" s="15"/>
      <c r="U61" s="13"/>
      <c r="V61" s="14"/>
      <c r="X61" s="15"/>
    </row>
    <row r="62" spans="2:24" x14ac:dyDescent="0.3">
      <c r="B62" s="1">
        <v>35</v>
      </c>
      <c r="C62" s="5" t="s">
        <v>9</v>
      </c>
      <c r="D62" s="5" t="s">
        <v>7</v>
      </c>
      <c r="E62" s="5">
        <v>2</v>
      </c>
      <c r="F62" s="7">
        <v>12012</v>
      </c>
      <c r="G62" s="8">
        <v>42.716926979999997</v>
      </c>
      <c r="H62" s="1" t="s">
        <v>13</v>
      </c>
      <c r="I62" s="15"/>
      <c r="U62" s="13"/>
      <c r="V62" s="14"/>
      <c r="X62" s="15"/>
    </row>
    <row r="63" spans="2:24" x14ac:dyDescent="0.3">
      <c r="B63" s="1">
        <v>36</v>
      </c>
      <c r="C63" s="5" t="s">
        <v>9</v>
      </c>
      <c r="D63" s="5" t="s">
        <v>8</v>
      </c>
      <c r="E63" s="5">
        <v>1</v>
      </c>
      <c r="F63" s="7">
        <v>12012</v>
      </c>
      <c r="G63" s="8">
        <v>81.365575199999981</v>
      </c>
      <c r="H63" s="1" t="s">
        <v>13</v>
      </c>
      <c r="I63" s="15"/>
      <c r="U63" s="13"/>
      <c r="V63" s="14"/>
      <c r="X63" s="15"/>
    </row>
    <row r="64" spans="2:24" x14ac:dyDescent="0.3">
      <c r="B64" s="1"/>
      <c r="C64" s="3" t="s">
        <v>11</v>
      </c>
      <c r="D64" s="1"/>
      <c r="E64" s="1"/>
      <c r="F64" s="1"/>
      <c r="G64" s="1"/>
      <c r="H64" s="1"/>
      <c r="I64" s="15"/>
      <c r="K64" s="11"/>
      <c r="M64" s="11"/>
      <c r="N64" s="11"/>
      <c r="O64" s="11"/>
      <c r="P64" s="11"/>
      <c r="Q64" s="11"/>
      <c r="R64" s="11"/>
      <c r="S64" s="11"/>
      <c r="T64" s="11"/>
    </row>
    <row r="65" spans="2:24" x14ac:dyDescent="0.3">
      <c r="B65" s="1">
        <v>37</v>
      </c>
      <c r="C65" s="5" t="s">
        <v>11</v>
      </c>
      <c r="D65" s="6" t="s">
        <v>6</v>
      </c>
      <c r="E65" s="5">
        <v>4</v>
      </c>
      <c r="F65" s="7">
        <v>12012</v>
      </c>
      <c r="G65" s="8">
        <v>28.477951319999999</v>
      </c>
      <c r="H65" s="1" t="s">
        <v>13</v>
      </c>
      <c r="I65" s="15"/>
      <c r="U65" s="13"/>
      <c r="V65" s="14"/>
      <c r="X65" s="15"/>
    </row>
    <row r="66" spans="2:24" x14ac:dyDescent="0.3">
      <c r="B66" s="1">
        <v>38</v>
      </c>
      <c r="C66" s="5" t="s">
        <v>11</v>
      </c>
      <c r="D66" s="5" t="s">
        <v>7</v>
      </c>
      <c r="E66" s="5">
        <v>2</v>
      </c>
      <c r="F66" s="7">
        <v>12012</v>
      </c>
      <c r="G66" s="8">
        <v>40.68278759999999</v>
      </c>
      <c r="H66" s="1" t="s">
        <v>13</v>
      </c>
      <c r="I66" s="15"/>
      <c r="U66" s="13"/>
      <c r="V66" s="14"/>
      <c r="X66" s="15"/>
    </row>
    <row r="67" spans="2:24" x14ac:dyDescent="0.3">
      <c r="B67" s="1">
        <v>39</v>
      </c>
      <c r="C67" s="5" t="s">
        <v>11</v>
      </c>
      <c r="D67" s="5" t="s">
        <v>8</v>
      </c>
      <c r="E67" s="5">
        <v>1</v>
      </c>
      <c r="F67" s="7">
        <v>12012</v>
      </c>
      <c r="G67" s="8">
        <v>81.365575199999981</v>
      </c>
      <c r="H67" s="1" t="s">
        <v>13</v>
      </c>
      <c r="I67" s="15"/>
      <c r="U67" s="13"/>
      <c r="V67" s="14"/>
      <c r="X67" s="15"/>
    </row>
    <row r="68" spans="2:24" x14ac:dyDescent="0.3">
      <c r="B68" s="1"/>
      <c r="C68" s="3" t="s">
        <v>12</v>
      </c>
      <c r="D68" s="1"/>
      <c r="E68" s="1"/>
      <c r="F68" s="1"/>
      <c r="G68" s="1"/>
      <c r="H68" s="1"/>
      <c r="I68" s="15"/>
      <c r="K68" s="11"/>
      <c r="M68" s="11"/>
      <c r="N68" s="11"/>
      <c r="O68" s="11"/>
      <c r="P68" s="11"/>
      <c r="Q68" s="11"/>
      <c r="R68" s="11"/>
      <c r="S68" s="11"/>
      <c r="T68" s="11"/>
    </row>
    <row r="69" spans="2:24" x14ac:dyDescent="0.3">
      <c r="B69" s="1">
        <v>40</v>
      </c>
      <c r="C69" s="5" t="s">
        <v>12</v>
      </c>
      <c r="D69" s="6" t="s">
        <v>6</v>
      </c>
      <c r="E69" s="5">
        <v>4</v>
      </c>
      <c r="F69" s="7">
        <v>12012</v>
      </c>
      <c r="G69" s="8">
        <v>30.512090699999998</v>
      </c>
      <c r="H69" s="1" t="s">
        <v>13</v>
      </c>
      <c r="I69" s="15"/>
      <c r="U69" s="13"/>
      <c r="V69" s="14"/>
      <c r="X69" s="15"/>
    </row>
    <row r="70" spans="2:24" x14ac:dyDescent="0.3">
      <c r="B70" s="1">
        <v>41</v>
      </c>
      <c r="C70" s="5" t="s">
        <v>12</v>
      </c>
      <c r="D70" s="5" t="s">
        <v>7</v>
      </c>
      <c r="E70" s="5">
        <v>2</v>
      </c>
      <c r="F70" s="7">
        <v>12012</v>
      </c>
      <c r="G70" s="8">
        <v>40.68278759999999</v>
      </c>
      <c r="H70" s="1" t="s">
        <v>13</v>
      </c>
      <c r="I70" s="15"/>
      <c r="U70" s="13"/>
      <c r="V70" s="14"/>
      <c r="X70" s="15"/>
    </row>
    <row r="71" spans="2:24" x14ac:dyDescent="0.3">
      <c r="B71" s="1">
        <v>42</v>
      </c>
      <c r="C71" s="5" t="s">
        <v>12</v>
      </c>
      <c r="D71" s="5" t="s">
        <v>8</v>
      </c>
      <c r="E71" s="5">
        <v>1</v>
      </c>
      <c r="F71" s="7">
        <v>12012</v>
      </c>
      <c r="G71" s="8">
        <v>81.365575199999981</v>
      </c>
      <c r="H71" s="1" t="s">
        <v>13</v>
      </c>
      <c r="I71" s="15"/>
      <c r="U71" s="13"/>
      <c r="V71" s="14"/>
      <c r="X71" s="15"/>
    </row>
    <row r="73" spans="2:24" x14ac:dyDescent="0.3">
      <c r="F73" s="13"/>
      <c r="G73" s="14"/>
      <c r="U73" s="13"/>
      <c r="V73" s="14"/>
      <c r="X73" s="15"/>
    </row>
    <row r="74" spans="2:24" x14ac:dyDescent="0.3">
      <c r="C74" s="11"/>
      <c r="K74" s="11"/>
      <c r="M74" s="11"/>
      <c r="N74" s="11"/>
      <c r="O74" s="11"/>
      <c r="P74" s="11"/>
      <c r="Q74" s="11"/>
      <c r="R74" s="11"/>
      <c r="S74" s="11"/>
      <c r="T74" s="11"/>
    </row>
    <row r="75" spans="2:24" x14ac:dyDescent="0.3">
      <c r="F75" s="13"/>
      <c r="G75" s="14"/>
      <c r="U75" s="13"/>
      <c r="V75" s="14"/>
      <c r="X75" s="15"/>
    </row>
    <row r="76" spans="2:24" x14ac:dyDescent="0.3">
      <c r="F76" s="13"/>
      <c r="G76" s="14"/>
      <c r="U76" s="13"/>
      <c r="V76" s="14"/>
      <c r="X76" s="15"/>
    </row>
    <row r="77" spans="2:24" x14ac:dyDescent="0.3">
      <c r="F77" s="13"/>
      <c r="G77" s="14"/>
      <c r="U77" s="13"/>
      <c r="V77" s="14"/>
      <c r="X77" s="15"/>
    </row>
    <row r="78" spans="2:24" x14ac:dyDescent="0.3">
      <c r="C78" s="11"/>
      <c r="K78" s="11"/>
      <c r="M78" s="11"/>
      <c r="N78" s="11"/>
      <c r="O78" s="11"/>
      <c r="P78" s="11"/>
      <c r="Q78" s="11"/>
      <c r="R78" s="11"/>
      <c r="S78" s="11"/>
      <c r="T78" s="11"/>
    </row>
    <row r="79" spans="2:24" x14ac:dyDescent="0.3">
      <c r="F79" s="13"/>
      <c r="G79" s="14"/>
      <c r="U79" s="13"/>
      <c r="V79" s="14"/>
      <c r="X79" s="15"/>
    </row>
    <row r="80" spans="2:24" x14ac:dyDescent="0.3">
      <c r="F80" s="13"/>
      <c r="G80" s="14"/>
      <c r="U80" s="13"/>
      <c r="V80" s="14"/>
      <c r="X80" s="15"/>
    </row>
    <row r="81" spans="2:24" x14ac:dyDescent="0.3">
      <c r="F81" s="13"/>
      <c r="G81" s="14"/>
      <c r="U81" s="13"/>
      <c r="V81" s="14"/>
      <c r="X81" s="15"/>
    </row>
    <row r="82" spans="2:24" x14ac:dyDescent="0.3">
      <c r="C82" s="11"/>
      <c r="K82" s="11"/>
      <c r="M82" s="11"/>
      <c r="N82" s="11"/>
      <c r="O82" s="11"/>
      <c r="P82" s="11"/>
      <c r="Q82" s="11"/>
      <c r="R82" s="11"/>
      <c r="S82" s="11"/>
      <c r="T82" s="11"/>
    </row>
    <row r="83" spans="2:24" x14ac:dyDescent="0.3">
      <c r="F83" s="13"/>
      <c r="G83" s="14"/>
      <c r="U83" s="13"/>
      <c r="V83" s="14"/>
      <c r="X83" s="15"/>
    </row>
    <row r="84" spans="2:24" x14ac:dyDescent="0.3">
      <c r="F84" s="13"/>
      <c r="G84" s="14"/>
      <c r="U84" s="13"/>
      <c r="V84" s="14"/>
      <c r="X84" s="15"/>
    </row>
    <row r="85" spans="2:24" x14ac:dyDescent="0.3">
      <c r="F85" s="13"/>
      <c r="G85" s="14"/>
      <c r="U85" s="13"/>
      <c r="V85" s="14"/>
      <c r="X85" s="15"/>
    </row>
    <row r="86" spans="2:24" x14ac:dyDescent="0.3">
      <c r="B86" s="11"/>
      <c r="J86" s="11"/>
      <c r="M86" s="11"/>
      <c r="N86" s="11"/>
      <c r="O86" s="11"/>
      <c r="P86" s="11"/>
      <c r="Q86" s="11"/>
      <c r="R86" s="11"/>
      <c r="S86" s="11"/>
      <c r="T86" s="11"/>
      <c r="X86" s="16"/>
    </row>
  </sheetData>
  <protectedRanges>
    <protectedRange password="CEE3" sqref="F7:F9" name="Område1"/>
    <protectedRange password="CEE3" sqref="G7:G9" name="Område1_1"/>
  </protectedRanges>
  <mergeCells count="7">
    <mergeCell ref="B28:H28"/>
    <mergeCell ref="M29:T29"/>
    <mergeCell ref="B53:H53"/>
    <mergeCell ref="M54:T54"/>
    <mergeCell ref="B1:H1"/>
    <mergeCell ref="B3:H3"/>
    <mergeCell ref="M4:T4"/>
  </mergeCells>
  <pageMargins left="0.7" right="0.7" top="0.75" bottom="0.75" header="0.3" footer="0.3"/>
  <pageSetup paperSize="9" scale="82" orientation="landscape" r:id="rId1"/>
  <rowBreaks count="2" manualBreakCount="2">
    <brk id="27" max="9" man="1"/>
    <brk id="52" max="9" man="1"/>
  </rowBreaks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W83"/>
  <sheetViews>
    <sheetView topLeftCell="A45" workbookViewId="0">
      <selection activeCell="G8" sqref="G8"/>
    </sheetView>
  </sheetViews>
  <sheetFormatPr defaultRowHeight="14.4" x14ac:dyDescent="0.3"/>
  <cols>
    <col min="1" max="1" width="1.5546875" customWidth="1"/>
    <col min="3" max="3" width="12.33203125" bestFit="1" customWidth="1"/>
    <col min="4" max="4" width="16.33203125" bestFit="1" customWidth="1"/>
    <col min="5" max="5" width="22" bestFit="1" customWidth="1"/>
    <col min="6" max="6" width="13.88671875" bestFit="1" customWidth="1"/>
    <col min="7" max="7" width="28.6640625" customWidth="1"/>
    <col min="8" max="8" width="3.33203125" bestFit="1" customWidth="1"/>
    <col min="10" max="10" width="20.6640625" bestFit="1" customWidth="1"/>
    <col min="11" max="11" width="16.33203125" bestFit="1" customWidth="1"/>
    <col min="20" max="20" width="14.88671875" customWidth="1"/>
    <col min="21" max="21" width="26.109375" customWidth="1"/>
    <col min="23" max="23" width="12.44140625" bestFit="1" customWidth="1"/>
  </cols>
  <sheetData>
    <row r="1" spans="2:23" ht="33.75" customHeight="1" x14ac:dyDescent="0.3">
      <c r="B1" s="27" t="s">
        <v>14</v>
      </c>
      <c r="C1" s="27"/>
      <c r="D1" s="27"/>
      <c r="E1" s="27"/>
      <c r="F1" s="27"/>
      <c r="G1" s="27"/>
      <c r="H1" s="27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2:23" x14ac:dyDescent="0.3">
      <c r="B2" s="22" t="s">
        <v>20</v>
      </c>
      <c r="E2" s="24">
        <v>1.0107999999999999</v>
      </c>
    </row>
    <row r="3" spans="2:23" x14ac:dyDescent="0.3">
      <c r="B3" s="22" t="s">
        <v>22</v>
      </c>
    </row>
    <row r="4" spans="2:23" x14ac:dyDescent="0.3">
      <c r="B4" s="25" t="s">
        <v>16</v>
      </c>
      <c r="C4" s="25"/>
      <c r="D4" s="25"/>
      <c r="E4" s="25"/>
      <c r="F4" s="25"/>
      <c r="G4" s="25"/>
      <c r="H4" s="25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</row>
    <row r="5" spans="2:23" ht="28.8" x14ac:dyDescent="0.3">
      <c r="B5" s="3" t="s">
        <v>0</v>
      </c>
      <c r="C5" s="3" t="s">
        <v>1</v>
      </c>
      <c r="D5" s="3" t="s">
        <v>2</v>
      </c>
      <c r="E5" s="21" t="s">
        <v>15</v>
      </c>
      <c r="F5" s="3" t="s">
        <v>3</v>
      </c>
      <c r="G5" s="4" t="s">
        <v>4</v>
      </c>
      <c r="H5" s="3"/>
      <c r="J5" s="4" t="s">
        <v>21</v>
      </c>
      <c r="K5" s="11"/>
      <c r="L5" s="26"/>
      <c r="M5" s="26"/>
      <c r="N5" s="26"/>
      <c r="O5" s="26"/>
      <c r="P5" s="26"/>
      <c r="Q5" s="26"/>
      <c r="R5" s="26"/>
      <c r="S5" s="26"/>
      <c r="T5" s="11"/>
      <c r="U5" s="12"/>
      <c r="V5" s="11"/>
      <c r="W5" s="11"/>
    </row>
    <row r="6" spans="2:23" x14ac:dyDescent="0.3">
      <c r="B6" s="1"/>
      <c r="C6" s="1"/>
      <c r="D6" s="1"/>
      <c r="E6" s="1"/>
      <c r="F6" s="1"/>
      <c r="G6" s="2"/>
      <c r="H6" s="1"/>
      <c r="J6" s="2"/>
      <c r="L6" s="17"/>
      <c r="M6" s="17"/>
      <c r="N6" s="17"/>
      <c r="O6" s="17"/>
      <c r="P6" s="17"/>
      <c r="Q6" s="17"/>
      <c r="R6" s="17"/>
      <c r="S6" s="19"/>
      <c r="U6" s="18"/>
    </row>
    <row r="7" spans="2:23" x14ac:dyDescent="0.3">
      <c r="B7" s="1"/>
      <c r="C7" s="3" t="s">
        <v>5</v>
      </c>
      <c r="D7" s="1"/>
      <c r="E7" s="1"/>
      <c r="F7" s="1"/>
      <c r="G7" s="1"/>
      <c r="H7" s="1"/>
      <c r="J7" s="1"/>
      <c r="L7" s="11"/>
      <c r="M7" s="11"/>
      <c r="N7" s="11"/>
      <c r="O7" s="11"/>
      <c r="P7" s="11"/>
      <c r="Q7" s="11"/>
      <c r="R7" s="11"/>
      <c r="S7" s="11"/>
    </row>
    <row r="8" spans="2:23" x14ac:dyDescent="0.3">
      <c r="B8" s="1">
        <v>1</v>
      </c>
      <c r="C8" s="5" t="s">
        <v>5</v>
      </c>
      <c r="D8" s="5" t="s">
        <v>6</v>
      </c>
      <c r="E8" s="5">
        <v>4</v>
      </c>
      <c r="F8" s="9">
        <v>321</v>
      </c>
      <c r="G8" s="10">
        <f>+'01.03.2018'!G7*'01.03.2019'!$E$2</f>
        <v>25.701351066299999</v>
      </c>
      <c r="H8" s="1" t="s">
        <v>13</v>
      </c>
      <c r="I8" s="15"/>
      <c r="J8" s="10">
        <f>+G8</f>
        <v>25.701351066299999</v>
      </c>
      <c r="T8" s="13"/>
      <c r="U8" s="14"/>
      <c r="W8" s="15"/>
    </row>
    <row r="9" spans="2:23" x14ac:dyDescent="0.3">
      <c r="B9" s="1">
        <v>2</v>
      </c>
      <c r="C9" s="5" t="s">
        <v>5</v>
      </c>
      <c r="D9" s="5" t="s">
        <v>7</v>
      </c>
      <c r="E9" s="5">
        <v>2</v>
      </c>
      <c r="F9" s="9">
        <v>321</v>
      </c>
      <c r="G9" s="10">
        <f>+'01.03.2018'!G8*'01.03.2019'!$E$2</f>
        <v>25.701351066299999</v>
      </c>
      <c r="H9" s="1" t="s">
        <v>13</v>
      </c>
      <c r="I9" s="15"/>
      <c r="J9" s="10">
        <f>+G9/2</f>
        <v>12.85067553315</v>
      </c>
      <c r="T9" s="13"/>
      <c r="U9" s="14"/>
      <c r="W9" s="15"/>
    </row>
    <row r="10" spans="2:23" x14ac:dyDescent="0.3">
      <c r="B10" s="1">
        <v>3</v>
      </c>
      <c r="C10" s="5" t="s">
        <v>5</v>
      </c>
      <c r="D10" s="5" t="s">
        <v>8</v>
      </c>
      <c r="E10" s="5">
        <v>1</v>
      </c>
      <c r="F10" s="9">
        <v>321</v>
      </c>
      <c r="G10" s="10">
        <f>+'01.03.2018'!G9*'01.03.2019'!$E$2</f>
        <v>41.122161706079986</v>
      </c>
      <c r="H10" s="1" t="s">
        <v>13</v>
      </c>
      <c r="I10" s="15"/>
      <c r="J10" s="10">
        <f>+G10/4</f>
        <v>10.280540426519996</v>
      </c>
      <c r="T10" s="13"/>
      <c r="U10" s="14"/>
      <c r="W10" s="15"/>
    </row>
    <row r="11" spans="2:23" x14ac:dyDescent="0.3">
      <c r="B11" s="1"/>
      <c r="C11" s="3" t="s">
        <v>9</v>
      </c>
      <c r="D11" s="1"/>
      <c r="E11" s="1"/>
      <c r="F11" s="1"/>
      <c r="G11" s="1"/>
      <c r="H11" s="1"/>
      <c r="I11" s="15"/>
      <c r="J11" s="1"/>
      <c r="L11" s="11"/>
      <c r="M11" s="11"/>
      <c r="N11" s="11"/>
      <c r="O11" s="11"/>
      <c r="P11" s="11"/>
      <c r="Q11" s="11"/>
      <c r="R11" s="11"/>
      <c r="S11" s="11"/>
    </row>
    <row r="12" spans="2:23" x14ac:dyDescent="0.3">
      <c r="B12" s="1">
        <v>4</v>
      </c>
      <c r="C12" s="5" t="s">
        <v>9</v>
      </c>
      <c r="D12" s="6" t="s">
        <v>6</v>
      </c>
      <c r="E12" s="5">
        <v>4</v>
      </c>
      <c r="F12" s="7">
        <v>321</v>
      </c>
      <c r="G12" s="10">
        <f>+'01.03.2018'!G11*'01.03.2019'!$E$2</f>
        <v>25.701351066299999</v>
      </c>
      <c r="H12" s="1" t="s">
        <v>13</v>
      </c>
      <c r="I12" s="15"/>
      <c r="J12" s="10">
        <f>+G12</f>
        <v>25.701351066299999</v>
      </c>
      <c r="T12" s="13"/>
      <c r="U12" s="14"/>
      <c r="W12" s="15"/>
    </row>
    <row r="13" spans="2:23" x14ac:dyDescent="0.3">
      <c r="B13" s="1">
        <v>5</v>
      </c>
      <c r="C13" s="5" t="s">
        <v>9</v>
      </c>
      <c r="D13" s="5" t="s">
        <v>7</v>
      </c>
      <c r="E13" s="5">
        <v>2</v>
      </c>
      <c r="F13" s="7">
        <v>321</v>
      </c>
      <c r="G13" s="10">
        <f>+'01.03.2018'!G12*'01.03.2019'!$E$2</f>
        <v>25.701351066299999</v>
      </c>
      <c r="H13" s="1" t="s">
        <v>13</v>
      </c>
      <c r="I13" s="15"/>
      <c r="J13" s="10">
        <f>+G13/2</f>
        <v>12.85067553315</v>
      </c>
      <c r="T13" s="13"/>
      <c r="U13" s="14"/>
      <c r="W13" s="15"/>
    </row>
    <row r="14" spans="2:23" x14ac:dyDescent="0.3">
      <c r="B14" s="1">
        <v>6</v>
      </c>
      <c r="C14" s="5" t="s">
        <v>9</v>
      </c>
      <c r="D14" s="5" t="s">
        <v>8</v>
      </c>
      <c r="E14" s="5">
        <v>1</v>
      </c>
      <c r="F14" s="7">
        <v>321</v>
      </c>
      <c r="G14" s="10">
        <f>+'01.03.2018'!G13*'01.03.2019'!$E$2</f>
        <v>41.122161706079986</v>
      </c>
      <c r="H14" s="1" t="s">
        <v>13</v>
      </c>
      <c r="I14" s="15"/>
      <c r="J14" s="10">
        <f>+G14/4</f>
        <v>10.280540426519996</v>
      </c>
      <c r="T14" s="13"/>
      <c r="U14" s="14"/>
      <c r="W14" s="15"/>
    </row>
    <row r="15" spans="2:23" x14ac:dyDescent="0.3">
      <c r="B15" s="1"/>
      <c r="C15" s="3" t="s">
        <v>10</v>
      </c>
      <c r="D15" s="1"/>
      <c r="E15" s="1"/>
      <c r="F15" s="1"/>
      <c r="G15" s="1"/>
      <c r="H15" s="1"/>
      <c r="I15" s="15"/>
      <c r="J15" s="1"/>
      <c r="L15" s="11"/>
      <c r="M15" s="11"/>
      <c r="N15" s="11"/>
      <c r="O15" s="11"/>
      <c r="P15" s="11"/>
      <c r="Q15" s="11"/>
      <c r="R15" s="11"/>
      <c r="S15" s="11"/>
    </row>
    <row r="16" spans="2:23" x14ac:dyDescent="0.3">
      <c r="B16" s="1">
        <v>7</v>
      </c>
      <c r="C16" s="5" t="s">
        <v>10</v>
      </c>
      <c r="D16" s="6" t="s">
        <v>6</v>
      </c>
      <c r="E16" s="5">
        <v>4</v>
      </c>
      <c r="F16" s="7">
        <v>321</v>
      </c>
      <c r="G16" s="10">
        <f>+'01.03.2018'!G15*'01.03.2019'!$E$2</f>
        <v>35.98189149281999</v>
      </c>
      <c r="H16" s="1" t="s">
        <v>13</v>
      </c>
      <c r="I16" s="15"/>
      <c r="J16" s="10">
        <f>+G16</f>
        <v>35.98189149281999</v>
      </c>
      <c r="T16" s="13"/>
      <c r="U16" s="14"/>
      <c r="W16" s="15"/>
    </row>
    <row r="17" spans="2:23" x14ac:dyDescent="0.3">
      <c r="B17" s="1">
        <v>8</v>
      </c>
      <c r="C17" s="5" t="s">
        <v>10</v>
      </c>
      <c r="D17" s="5" t="s">
        <v>7</v>
      </c>
      <c r="E17" s="5">
        <v>2</v>
      </c>
      <c r="F17" s="7">
        <v>321</v>
      </c>
      <c r="G17" s="10">
        <f>+'01.03.2018'!G16*'01.03.2019'!$E$2</f>
        <v>51.402702132599998</v>
      </c>
      <c r="H17" s="1" t="s">
        <v>13</v>
      </c>
      <c r="I17" s="15"/>
      <c r="J17" s="10">
        <f>+G17/2</f>
        <v>25.701351066299999</v>
      </c>
      <c r="T17" s="13"/>
      <c r="U17" s="14"/>
      <c r="W17" s="15"/>
    </row>
    <row r="18" spans="2:23" x14ac:dyDescent="0.3">
      <c r="B18" s="1">
        <v>9</v>
      </c>
      <c r="C18" s="5" t="s">
        <v>10</v>
      </c>
      <c r="D18" s="5" t="s">
        <v>8</v>
      </c>
      <c r="E18" s="5">
        <v>1</v>
      </c>
      <c r="F18" s="7">
        <v>321</v>
      </c>
      <c r="G18" s="10">
        <f>+'01.03.2018'!G17*'01.03.2019'!$E$2</f>
        <v>77.104053198899976</v>
      </c>
      <c r="H18" s="1" t="s">
        <v>13</v>
      </c>
      <c r="I18" s="15"/>
      <c r="J18" s="10">
        <f>+G18/4</f>
        <v>19.276013299724994</v>
      </c>
      <c r="T18" s="13"/>
      <c r="U18" s="14"/>
      <c r="W18" s="15"/>
    </row>
    <row r="19" spans="2:23" x14ac:dyDescent="0.3">
      <c r="B19" s="1"/>
      <c r="C19" s="3" t="s">
        <v>11</v>
      </c>
      <c r="D19" s="1"/>
      <c r="E19" s="1"/>
      <c r="F19" s="1"/>
      <c r="G19" s="1"/>
      <c r="H19" s="1"/>
      <c r="I19" s="15"/>
      <c r="J19" s="1"/>
      <c r="L19" s="11"/>
      <c r="M19" s="11"/>
      <c r="N19" s="11"/>
      <c r="O19" s="11"/>
      <c r="P19" s="11"/>
      <c r="Q19" s="11"/>
      <c r="R19" s="11"/>
      <c r="S19" s="11"/>
    </row>
    <row r="20" spans="2:23" x14ac:dyDescent="0.3">
      <c r="B20" s="1">
        <v>10</v>
      </c>
      <c r="C20" s="5" t="s">
        <v>11</v>
      </c>
      <c r="D20" s="6" t="s">
        <v>6</v>
      </c>
      <c r="E20" s="5">
        <v>4</v>
      </c>
      <c r="F20" s="7">
        <v>321</v>
      </c>
      <c r="G20" s="10">
        <f>+'01.03.2018'!G19*'01.03.2019'!$E$2</f>
        <v>32.897729364863991</v>
      </c>
      <c r="H20" s="1" t="s">
        <v>13</v>
      </c>
      <c r="I20" s="15"/>
      <c r="J20" s="10">
        <f>+G20</f>
        <v>32.897729364863991</v>
      </c>
      <c r="T20" s="13"/>
      <c r="U20" s="14"/>
      <c r="W20" s="15"/>
    </row>
    <row r="21" spans="2:23" x14ac:dyDescent="0.3">
      <c r="B21" s="1">
        <v>11</v>
      </c>
      <c r="C21" s="5" t="s">
        <v>11</v>
      </c>
      <c r="D21" s="5" t="s">
        <v>7</v>
      </c>
      <c r="E21" s="5">
        <v>2</v>
      </c>
      <c r="F21" s="7">
        <v>321</v>
      </c>
      <c r="G21" s="10">
        <f>+'01.03.2018'!G20*'01.03.2019'!$E$2</f>
        <v>39.066053620775996</v>
      </c>
      <c r="H21" s="1" t="s">
        <v>13</v>
      </c>
      <c r="I21" s="15"/>
      <c r="J21" s="10">
        <f>+G21/2</f>
        <v>19.533026810387998</v>
      </c>
      <c r="T21" s="13"/>
      <c r="U21" s="14"/>
      <c r="W21" s="15"/>
    </row>
    <row r="22" spans="2:23" x14ac:dyDescent="0.3">
      <c r="B22" s="1">
        <v>12</v>
      </c>
      <c r="C22" s="5" t="s">
        <v>11</v>
      </c>
      <c r="D22" s="5" t="s">
        <v>8</v>
      </c>
      <c r="E22" s="5">
        <v>1</v>
      </c>
      <c r="F22" s="7">
        <v>321</v>
      </c>
      <c r="G22" s="10">
        <f>+'01.03.2018'!G21*'01.03.2019'!$E$2</f>
        <v>56.542972345859994</v>
      </c>
      <c r="H22" s="1" t="s">
        <v>13</v>
      </c>
      <c r="I22" s="15"/>
      <c r="J22" s="10">
        <f>+G22/4</f>
        <v>14.135743086464998</v>
      </c>
      <c r="T22" s="13"/>
      <c r="U22" s="14"/>
      <c r="W22" s="15"/>
    </row>
    <row r="23" spans="2:23" x14ac:dyDescent="0.3">
      <c r="B23" s="1"/>
      <c r="C23" s="3" t="s">
        <v>12</v>
      </c>
      <c r="D23" s="1"/>
      <c r="E23" s="1"/>
      <c r="F23" s="1"/>
      <c r="G23" s="1"/>
      <c r="H23" s="1"/>
      <c r="I23" s="15"/>
      <c r="J23" s="1"/>
      <c r="L23" s="11"/>
      <c r="M23" s="11"/>
      <c r="N23" s="11"/>
      <c r="O23" s="11"/>
      <c r="P23" s="11"/>
      <c r="Q23" s="11"/>
      <c r="R23" s="11"/>
      <c r="S23" s="11"/>
    </row>
    <row r="24" spans="2:23" x14ac:dyDescent="0.3">
      <c r="B24" s="1">
        <v>13</v>
      </c>
      <c r="C24" s="5" t="s">
        <v>12</v>
      </c>
      <c r="D24" s="6" t="s">
        <v>6</v>
      </c>
      <c r="E24" s="5">
        <v>4</v>
      </c>
      <c r="F24" s="7">
        <v>321</v>
      </c>
      <c r="G24" s="10">
        <f>+'01.03.2018'!G23*'01.03.2019'!$E$2</f>
        <v>35.98189149281999</v>
      </c>
      <c r="H24" s="1" t="s">
        <v>13</v>
      </c>
      <c r="I24" s="15"/>
      <c r="J24" s="10">
        <f>+G24</f>
        <v>35.98189149281999</v>
      </c>
      <c r="T24" s="13"/>
      <c r="U24" s="14"/>
      <c r="W24" s="15"/>
    </row>
    <row r="25" spans="2:23" x14ac:dyDescent="0.3">
      <c r="B25" s="1">
        <v>14</v>
      </c>
      <c r="C25" s="5" t="s">
        <v>12</v>
      </c>
      <c r="D25" s="5" t="s">
        <v>7</v>
      </c>
      <c r="E25" s="5">
        <v>2</v>
      </c>
      <c r="F25" s="7">
        <v>321</v>
      </c>
      <c r="G25" s="10">
        <f>+'01.03.2018'!G24*'01.03.2019'!$E$2</f>
        <v>51.402702132599998</v>
      </c>
      <c r="H25" s="1" t="s">
        <v>13</v>
      </c>
      <c r="I25" s="15"/>
      <c r="J25" s="10">
        <f>+G25/2</f>
        <v>25.701351066299999</v>
      </c>
      <c r="T25" s="13"/>
      <c r="U25" s="14"/>
      <c r="W25" s="15"/>
    </row>
    <row r="26" spans="2:23" x14ac:dyDescent="0.3">
      <c r="B26" s="1">
        <v>15</v>
      </c>
      <c r="C26" s="5" t="s">
        <v>12</v>
      </c>
      <c r="D26" s="5" t="s">
        <v>8</v>
      </c>
      <c r="E26" s="5">
        <v>1</v>
      </c>
      <c r="F26" s="7">
        <v>321</v>
      </c>
      <c r="G26" s="10">
        <f>+'01.03.2018'!G25*'01.03.2019'!$E$2</f>
        <v>77.104053198899976</v>
      </c>
      <c r="H26" s="1" t="s">
        <v>13</v>
      </c>
      <c r="I26" s="15"/>
      <c r="J26" s="10">
        <f>+G26/4</f>
        <v>19.276013299724994</v>
      </c>
      <c r="T26" s="13"/>
      <c r="U26" s="14"/>
      <c r="W26" s="15"/>
    </row>
    <row r="27" spans="2:23" x14ac:dyDescent="0.3">
      <c r="I27" s="15"/>
      <c r="J27" s="15"/>
    </row>
    <row r="28" spans="2:23" x14ac:dyDescent="0.3">
      <c r="I28" s="15"/>
      <c r="J28" s="15"/>
    </row>
    <row r="29" spans="2:23" x14ac:dyDescent="0.3">
      <c r="B29" s="25" t="s">
        <v>17</v>
      </c>
      <c r="C29" s="25"/>
      <c r="D29" s="25"/>
      <c r="E29" s="25"/>
      <c r="F29" s="25"/>
      <c r="G29" s="25"/>
      <c r="H29" s="25"/>
      <c r="I29" s="15"/>
      <c r="J29" s="16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</row>
    <row r="30" spans="2:23" ht="28.8" x14ac:dyDescent="0.3">
      <c r="B30" s="3" t="s">
        <v>0</v>
      </c>
      <c r="C30" s="3" t="s">
        <v>1</v>
      </c>
      <c r="D30" s="3" t="s">
        <v>2</v>
      </c>
      <c r="E30" s="21" t="s">
        <v>15</v>
      </c>
      <c r="F30" s="3" t="s">
        <v>3</v>
      </c>
      <c r="G30" s="4" t="s">
        <v>4</v>
      </c>
      <c r="H30" s="3"/>
      <c r="I30" s="15"/>
      <c r="J30" s="4"/>
      <c r="K30" s="11"/>
      <c r="L30" s="26"/>
      <c r="M30" s="26"/>
      <c r="N30" s="26"/>
      <c r="O30" s="26"/>
      <c r="P30" s="26"/>
      <c r="Q30" s="26"/>
      <c r="R30" s="26"/>
      <c r="S30" s="26"/>
      <c r="T30" s="11"/>
      <c r="U30" s="12"/>
      <c r="V30" s="11"/>
      <c r="W30" s="11"/>
    </row>
    <row r="31" spans="2:23" x14ac:dyDescent="0.3">
      <c r="B31" s="1"/>
      <c r="C31" s="1"/>
      <c r="D31" s="1"/>
      <c r="E31" s="1"/>
      <c r="F31" s="1"/>
      <c r="G31" s="2"/>
      <c r="H31" s="1"/>
      <c r="I31" s="15"/>
      <c r="J31" s="2"/>
      <c r="L31" s="17"/>
      <c r="M31" s="17"/>
      <c r="N31" s="17"/>
      <c r="O31" s="17"/>
      <c r="P31" s="17"/>
      <c r="Q31" s="17"/>
      <c r="R31" s="17"/>
      <c r="S31" s="19"/>
      <c r="U31" s="18"/>
    </row>
    <row r="32" spans="2:23" x14ac:dyDescent="0.3">
      <c r="B32" s="1"/>
      <c r="C32" s="3" t="s">
        <v>5</v>
      </c>
      <c r="D32" s="1"/>
      <c r="E32" s="1"/>
      <c r="F32" s="1"/>
      <c r="G32" s="1"/>
      <c r="H32" s="1"/>
      <c r="I32" s="15"/>
      <c r="J32" s="1"/>
      <c r="L32" s="11"/>
      <c r="M32" s="11"/>
      <c r="N32" s="11"/>
      <c r="O32" s="11"/>
      <c r="P32" s="11"/>
      <c r="Q32" s="11"/>
      <c r="R32" s="11"/>
      <c r="S32" s="11"/>
    </row>
    <row r="33" spans="2:23" x14ac:dyDescent="0.3">
      <c r="B33" s="1">
        <v>16</v>
      </c>
      <c r="C33" s="5" t="s">
        <v>5</v>
      </c>
      <c r="D33" s="5" t="s">
        <v>6</v>
      </c>
      <c r="E33" s="5">
        <v>4</v>
      </c>
      <c r="F33" s="7">
        <v>2100</v>
      </c>
      <c r="G33" s="8">
        <f>+'01.03.2018'!G32*'01.03.2019'!$E$2</f>
        <v>15.420810639779997</v>
      </c>
      <c r="H33" s="1" t="s">
        <v>13</v>
      </c>
      <c r="I33" s="15"/>
      <c r="J33" s="10">
        <f>+G33</f>
        <v>15.420810639779997</v>
      </c>
      <c r="T33" s="13"/>
      <c r="U33" s="14"/>
      <c r="W33" s="15"/>
    </row>
    <row r="34" spans="2:23" x14ac:dyDescent="0.3">
      <c r="B34" s="1">
        <v>17</v>
      </c>
      <c r="C34" s="5" t="s">
        <v>5</v>
      </c>
      <c r="D34" s="5" t="s">
        <v>7</v>
      </c>
      <c r="E34" s="5">
        <v>2</v>
      </c>
      <c r="F34" s="7">
        <v>2100</v>
      </c>
      <c r="G34" s="8">
        <f>+'01.03.2018'!G33*'01.03.2019'!$E$2</f>
        <v>17.476918725083998</v>
      </c>
      <c r="H34" s="1" t="s">
        <v>13</v>
      </c>
      <c r="I34" s="15"/>
      <c r="J34" s="10">
        <f>+G34/2</f>
        <v>8.7384593625419988</v>
      </c>
      <c r="T34" s="13"/>
      <c r="U34" s="14"/>
      <c r="W34" s="15"/>
    </row>
    <row r="35" spans="2:23" x14ac:dyDescent="0.3">
      <c r="B35" s="1">
        <v>18</v>
      </c>
      <c r="C35" s="5" t="s">
        <v>5</v>
      </c>
      <c r="D35" s="5" t="s">
        <v>8</v>
      </c>
      <c r="E35" s="5">
        <v>1</v>
      </c>
      <c r="F35" s="7">
        <v>2100</v>
      </c>
      <c r="G35" s="8">
        <f>+'01.03.2018'!G34*'01.03.2019'!$E$2</f>
        <v>25.701351066299999</v>
      </c>
      <c r="H35" s="1" t="s">
        <v>13</v>
      </c>
      <c r="I35" s="15"/>
      <c r="J35" s="10">
        <f>+G35/4</f>
        <v>6.4253377665749998</v>
      </c>
      <c r="T35" s="13"/>
      <c r="U35" s="14"/>
      <c r="W35" s="15"/>
    </row>
    <row r="36" spans="2:23" x14ac:dyDescent="0.3">
      <c r="B36" s="1"/>
      <c r="C36" s="3" t="s">
        <v>9</v>
      </c>
      <c r="D36" s="1"/>
      <c r="E36" s="1"/>
      <c r="F36" s="1"/>
      <c r="G36" s="1"/>
      <c r="H36" s="1"/>
      <c r="I36" s="15"/>
      <c r="J36" s="1"/>
      <c r="L36" s="11"/>
      <c r="M36" s="11"/>
      <c r="N36" s="11"/>
      <c r="O36" s="11"/>
      <c r="P36" s="11"/>
      <c r="Q36" s="11"/>
      <c r="R36" s="11"/>
      <c r="S36" s="11"/>
    </row>
    <row r="37" spans="2:23" x14ac:dyDescent="0.3">
      <c r="B37" s="1">
        <v>19</v>
      </c>
      <c r="C37" s="5" t="s">
        <v>9</v>
      </c>
      <c r="D37" s="6" t="s">
        <v>6</v>
      </c>
      <c r="E37" s="5">
        <v>4</v>
      </c>
      <c r="F37" s="7">
        <v>2100</v>
      </c>
      <c r="G37" s="8">
        <f>+'01.03.2018'!G36*'01.03.2019'!$E$2</f>
        <v>15.420810639779997</v>
      </c>
      <c r="H37" s="1" t="s">
        <v>13</v>
      </c>
      <c r="I37" s="15"/>
      <c r="J37" s="10">
        <f>+G37</f>
        <v>15.420810639779997</v>
      </c>
      <c r="T37" s="13"/>
      <c r="U37" s="14"/>
      <c r="W37" s="15"/>
    </row>
    <row r="38" spans="2:23" x14ac:dyDescent="0.3">
      <c r="B38" s="1">
        <v>20</v>
      </c>
      <c r="C38" s="5" t="s">
        <v>9</v>
      </c>
      <c r="D38" s="5" t="s">
        <v>7</v>
      </c>
      <c r="E38" s="5">
        <v>2</v>
      </c>
      <c r="F38" s="7">
        <v>2100</v>
      </c>
      <c r="G38" s="8">
        <f>+'01.03.2018'!G37*'01.03.2019'!$E$2</f>
        <v>18.504972767735996</v>
      </c>
      <c r="H38" s="1" t="s">
        <v>13</v>
      </c>
      <c r="I38" s="15"/>
      <c r="J38" s="10">
        <f>+G38/2</f>
        <v>9.252486383867998</v>
      </c>
      <c r="T38" s="13"/>
      <c r="U38" s="14"/>
      <c r="W38" s="15"/>
    </row>
    <row r="39" spans="2:23" x14ac:dyDescent="0.3">
      <c r="B39" s="1">
        <v>21</v>
      </c>
      <c r="C39" s="5" t="s">
        <v>9</v>
      </c>
      <c r="D39" s="5" t="s">
        <v>8</v>
      </c>
      <c r="E39" s="5">
        <v>1</v>
      </c>
      <c r="F39" s="7">
        <v>2100</v>
      </c>
      <c r="G39" s="8">
        <f>+'01.03.2018'!G38*'01.03.2019'!$E$2</f>
        <v>30.841621279559995</v>
      </c>
      <c r="H39" s="1" t="s">
        <v>13</v>
      </c>
      <c r="I39" s="15"/>
      <c r="J39" s="10">
        <f>+G39/4</f>
        <v>7.7104053198899987</v>
      </c>
      <c r="T39" s="13"/>
      <c r="U39" s="14"/>
      <c r="W39" s="15"/>
    </row>
    <row r="40" spans="2:23" x14ac:dyDescent="0.3">
      <c r="B40" s="1"/>
      <c r="C40" s="3" t="s">
        <v>10</v>
      </c>
      <c r="D40" s="1"/>
      <c r="E40" s="1"/>
      <c r="F40" s="1"/>
      <c r="G40" s="1"/>
      <c r="H40" s="1"/>
      <c r="I40" s="15"/>
      <c r="J40" s="1"/>
      <c r="L40" s="11"/>
      <c r="M40" s="11"/>
      <c r="N40" s="11"/>
      <c r="O40" s="11"/>
      <c r="P40" s="11"/>
      <c r="Q40" s="11"/>
      <c r="R40" s="11"/>
      <c r="S40" s="11"/>
    </row>
    <row r="41" spans="2:23" x14ac:dyDescent="0.3">
      <c r="B41" s="1">
        <v>22</v>
      </c>
      <c r="C41" s="5" t="s">
        <v>10</v>
      </c>
      <c r="D41" s="6" t="s">
        <v>6</v>
      </c>
      <c r="E41" s="5">
        <v>4</v>
      </c>
      <c r="F41" s="7">
        <v>2100</v>
      </c>
      <c r="G41" s="8">
        <f>+'01.03.2018'!G40*'01.03.2019'!$E$2</f>
        <v>25.701351066299999</v>
      </c>
      <c r="H41" s="1" t="s">
        <v>13</v>
      </c>
      <c r="I41" s="15"/>
      <c r="J41" s="10">
        <f>+G41</f>
        <v>25.701351066299999</v>
      </c>
      <c r="T41" s="13"/>
      <c r="U41" s="14"/>
      <c r="W41" s="15"/>
    </row>
    <row r="42" spans="2:23" x14ac:dyDescent="0.3">
      <c r="B42" s="1">
        <v>23</v>
      </c>
      <c r="C42" s="5" t="s">
        <v>10</v>
      </c>
      <c r="D42" s="5" t="s">
        <v>7</v>
      </c>
      <c r="E42" s="5">
        <v>2</v>
      </c>
      <c r="F42" s="7">
        <v>2100</v>
      </c>
      <c r="G42" s="8">
        <f>+'01.03.2018'!G41*'01.03.2019'!$E$2</f>
        <v>29.813567236907993</v>
      </c>
      <c r="H42" s="1" t="s">
        <v>13</v>
      </c>
      <c r="I42" s="15"/>
      <c r="J42" s="10">
        <f>+G42/2</f>
        <v>14.906783618453996</v>
      </c>
      <c r="T42" s="13"/>
      <c r="U42" s="14"/>
      <c r="W42" s="15"/>
    </row>
    <row r="43" spans="2:23" x14ac:dyDescent="0.3">
      <c r="B43" s="1">
        <v>24</v>
      </c>
      <c r="C43" s="5" t="s">
        <v>10</v>
      </c>
      <c r="D43" s="5" t="s">
        <v>8</v>
      </c>
      <c r="E43" s="5">
        <v>1</v>
      </c>
      <c r="F43" s="7">
        <v>2100</v>
      </c>
      <c r="G43" s="8">
        <f>+'01.03.2018'!G42*'01.03.2019'!$E$2</f>
        <v>41.122161706079986</v>
      </c>
      <c r="H43" s="1" t="s">
        <v>13</v>
      </c>
      <c r="I43" s="15"/>
      <c r="J43" s="10">
        <f>+G43/4</f>
        <v>10.280540426519996</v>
      </c>
      <c r="T43" s="13"/>
      <c r="U43" s="14"/>
      <c r="W43" s="15"/>
    </row>
    <row r="44" spans="2:23" x14ac:dyDescent="0.3">
      <c r="B44" s="1"/>
      <c r="C44" s="3" t="s">
        <v>11</v>
      </c>
      <c r="D44" s="1"/>
      <c r="E44" s="1"/>
      <c r="F44" s="1"/>
      <c r="G44" s="1"/>
      <c r="H44" s="1"/>
      <c r="I44" s="15"/>
      <c r="J44" s="1"/>
      <c r="L44" s="11"/>
      <c r="M44" s="11"/>
      <c r="N44" s="11"/>
      <c r="O44" s="11"/>
      <c r="P44" s="11"/>
      <c r="Q44" s="11"/>
      <c r="R44" s="11"/>
      <c r="S44" s="11"/>
    </row>
    <row r="45" spans="2:23" x14ac:dyDescent="0.3">
      <c r="B45" s="1">
        <v>25</v>
      </c>
      <c r="C45" s="5" t="s">
        <v>11</v>
      </c>
      <c r="D45" s="6" t="s">
        <v>6</v>
      </c>
      <c r="E45" s="5">
        <v>4</v>
      </c>
      <c r="F45" s="7">
        <v>2100</v>
      </c>
      <c r="G45" s="8">
        <f>+'01.03.2018'!G44*'01.03.2019'!$E$2</f>
        <v>24.673297023647994</v>
      </c>
      <c r="H45" s="1" t="s">
        <v>13</v>
      </c>
      <c r="I45" s="15"/>
      <c r="J45" s="10">
        <f>+G45</f>
        <v>24.673297023647994</v>
      </c>
      <c r="T45" s="13"/>
      <c r="U45" s="14"/>
      <c r="W45" s="15"/>
    </row>
    <row r="46" spans="2:23" x14ac:dyDescent="0.3">
      <c r="B46" s="1">
        <v>26</v>
      </c>
      <c r="C46" s="5" t="s">
        <v>11</v>
      </c>
      <c r="D46" s="5" t="s">
        <v>7</v>
      </c>
      <c r="E46" s="5">
        <v>2</v>
      </c>
      <c r="F46" s="7">
        <v>2100</v>
      </c>
      <c r="G46" s="8">
        <f>+'01.03.2018'!G45*'01.03.2019'!$E$2</f>
        <v>27.757459151603996</v>
      </c>
      <c r="H46" s="1" t="s">
        <v>13</v>
      </c>
      <c r="I46" s="15"/>
      <c r="J46" s="10">
        <f>+G46/2</f>
        <v>13.878729575801998</v>
      </c>
      <c r="T46" s="13"/>
      <c r="U46" s="14"/>
      <c r="W46" s="15"/>
    </row>
    <row r="47" spans="2:23" x14ac:dyDescent="0.3">
      <c r="B47" s="1">
        <v>27</v>
      </c>
      <c r="C47" s="5" t="s">
        <v>11</v>
      </c>
      <c r="D47" s="5" t="s">
        <v>8</v>
      </c>
      <c r="E47" s="5">
        <v>1</v>
      </c>
      <c r="F47" s="7">
        <v>2100</v>
      </c>
      <c r="G47" s="8">
        <f>+'01.03.2018'!G46*'01.03.2019'!$E$2</f>
        <v>35.98189149281999</v>
      </c>
      <c r="H47" s="1" t="s">
        <v>13</v>
      </c>
      <c r="I47" s="15"/>
      <c r="J47" s="10">
        <f>+G47/4</f>
        <v>8.9954728732049976</v>
      </c>
      <c r="T47" s="13"/>
      <c r="U47" s="14"/>
      <c r="W47" s="15"/>
    </row>
    <row r="48" spans="2:23" x14ac:dyDescent="0.3">
      <c r="B48" s="1"/>
      <c r="C48" s="3" t="s">
        <v>12</v>
      </c>
      <c r="D48" s="1"/>
      <c r="E48" s="1"/>
      <c r="F48" s="1"/>
      <c r="G48" s="1"/>
      <c r="H48" s="1"/>
      <c r="I48" s="15"/>
      <c r="J48" s="1"/>
      <c r="L48" s="11"/>
      <c r="M48" s="11"/>
      <c r="N48" s="11"/>
      <c r="O48" s="11"/>
      <c r="P48" s="11"/>
      <c r="Q48" s="11"/>
      <c r="R48" s="11"/>
      <c r="S48" s="11"/>
    </row>
    <row r="49" spans="2:23" x14ac:dyDescent="0.3">
      <c r="B49" s="1">
        <v>28</v>
      </c>
      <c r="C49" s="5" t="s">
        <v>12</v>
      </c>
      <c r="D49" s="6" t="s">
        <v>6</v>
      </c>
      <c r="E49" s="5">
        <v>4</v>
      </c>
      <c r="F49" s="7">
        <v>2100</v>
      </c>
      <c r="G49" s="8">
        <f>+'01.03.2018'!G48*'01.03.2019'!$E$2</f>
        <v>25.701351066299999</v>
      </c>
      <c r="H49" s="1" t="s">
        <v>13</v>
      </c>
      <c r="I49" s="15"/>
      <c r="J49" s="10">
        <f>+G49</f>
        <v>25.701351066299999</v>
      </c>
      <c r="T49" s="13"/>
      <c r="U49" s="14"/>
      <c r="W49" s="15"/>
    </row>
    <row r="50" spans="2:23" x14ac:dyDescent="0.3">
      <c r="B50" s="1">
        <v>29</v>
      </c>
      <c r="C50" s="5" t="s">
        <v>12</v>
      </c>
      <c r="D50" s="5" t="s">
        <v>7</v>
      </c>
      <c r="E50" s="5">
        <v>2</v>
      </c>
      <c r="F50" s="7">
        <v>2100</v>
      </c>
      <c r="G50" s="8">
        <f>+'01.03.2018'!G49*'01.03.2019'!$E$2</f>
        <v>29.813567236907993</v>
      </c>
      <c r="H50" s="1" t="s">
        <v>13</v>
      </c>
      <c r="I50" s="15"/>
      <c r="J50" s="10">
        <f>+G50/2</f>
        <v>14.906783618453996</v>
      </c>
      <c r="T50" s="13"/>
      <c r="U50" s="14"/>
      <c r="W50" s="15"/>
    </row>
    <row r="51" spans="2:23" x14ac:dyDescent="0.3">
      <c r="B51" s="1">
        <v>30</v>
      </c>
      <c r="C51" s="5" t="s">
        <v>12</v>
      </c>
      <c r="D51" s="5" t="s">
        <v>8</v>
      </c>
      <c r="E51" s="5">
        <v>1</v>
      </c>
      <c r="F51" s="7">
        <v>2100</v>
      </c>
      <c r="G51" s="8">
        <f>+'01.03.2018'!G50*'01.03.2019'!$E$2</f>
        <v>41.122161706079986</v>
      </c>
      <c r="H51" s="1" t="s">
        <v>13</v>
      </c>
      <c r="I51" s="15"/>
      <c r="J51" s="10">
        <f>+G51/4</f>
        <v>10.280540426519996</v>
      </c>
      <c r="T51" s="13"/>
      <c r="U51" s="14"/>
      <c r="W51" s="15"/>
    </row>
    <row r="52" spans="2:23" x14ac:dyDescent="0.3">
      <c r="I52" s="15"/>
      <c r="J52" s="15"/>
    </row>
    <row r="53" spans="2:23" x14ac:dyDescent="0.3">
      <c r="I53" s="15"/>
      <c r="J53" s="15"/>
    </row>
    <row r="54" spans="2:23" x14ac:dyDescent="0.3">
      <c r="B54" s="25" t="s">
        <v>18</v>
      </c>
      <c r="C54" s="25"/>
      <c r="D54" s="25"/>
      <c r="E54" s="25"/>
      <c r="F54" s="25"/>
      <c r="G54" s="25"/>
      <c r="H54" s="25"/>
      <c r="I54" s="15"/>
      <c r="J54" s="16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</row>
    <row r="55" spans="2:23" ht="28.8" x14ac:dyDescent="0.3">
      <c r="B55" s="3" t="s">
        <v>0</v>
      </c>
      <c r="C55" s="3" t="s">
        <v>1</v>
      </c>
      <c r="D55" s="3" t="s">
        <v>2</v>
      </c>
      <c r="E55" s="21" t="s">
        <v>15</v>
      </c>
      <c r="F55" s="3" t="s">
        <v>3</v>
      </c>
      <c r="G55" s="4" t="s">
        <v>4</v>
      </c>
      <c r="H55" s="3"/>
      <c r="I55" s="15"/>
      <c r="J55" s="4"/>
      <c r="K55" s="11"/>
      <c r="L55" s="26"/>
      <c r="M55" s="26"/>
      <c r="N55" s="26"/>
      <c r="O55" s="26"/>
      <c r="P55" s="26"/>
      <c r="Q55" s="26"/>
      <c r="R55" s="26"/>
      <c r="S55" s="26"/>
      <c r="T55" s="11"/>
      <c r="U55" s="12"/>
      <c r="V55" s="11"/>
      <c r="W55" s="11"/>
    </row>
    <row r="56" spans="2:23" x14ac:dyDescent="0.3">
      <c r="B56" s="1"/>
      <c r="C56" s="1"/>
      <c r="D56" s="1"/>
      <c r="E56" s="1"/>
      <c r="F56" s="1"/>
      <c r="G56" s="2"/>
      <c r="H56" s="1"/>
      <c r="I56" s="15"/>
      <c r="J56" s="2"/>
      <c r="L56" s="17"/>
      <c r="M56" s="17"/>
      <c r="N56" s="17"/>
      <c r="O56" s="17"/>
      <c r="P56" s="17"/>
      <c r="Q56" s="17"/>
      <c r="R56" s="17"/>
      <c r="S56" s="19"/>
      <c r="U56" s="18"/>
    </row>
    <row r="57" spans="2:23" x14ac:dyDescent="0.3">
      <c r="B57" s="1"/>
      <c r="C57" s="3" t="s">
        <v>5</v>
      </c>
      <c r="D57" s="1"/>
      <c r="E57" s="1"/>
      <c r="F57" s="1"/>
      <c r="G57" s="1"/>
      <c r="H57" s="1"/>
      <c r="I57" s="15"/>
      <c r="J57" s="1"/>
      <c r="L57" s="11"/>
      <c r="M57" s="11"/>
      <c r="N57" s="11"/>
      <c r="O57" s="11"/>
      <c r="P57" s="11"/>
      <c r="Q57" s="11"/>
      <c r="R57" s="11"/>
      <c r="S57" s="11"/>
    </row>
    <row r="58" spans="2:23" x14ac:dyDescent="0.3">
      <c r="B58" s="1">
        <v>31</v>
      </c>
      <c r="C58" s="5" t="s">
        <v>5</v>
      </c>
      <c r="D58" s="5" t="s">
        <v>6</v>
      </c>
      <c r="E58" s="5">
        <v>4</v>
      </c>
      <c r="F58" s="7">
        <v>12012</v>
      </c>
      <c r="G58" s="8">
        <f>+'01.03.2018'!G57*'01.03.2019'!$E$2</f>
        <v>30.841621279559995</v>
      </c>
      <c r="H58" s="1" t="s">
        <v>13</v>
      </c>
      <c r="I58" s="15"/>
      <c r="J58" s="10">
        <f>+G58</f>
        <v>30.841621279559995</v>
      </c>
      <c r="T58" s="13"/>
      <c r="U58" s="14"/>
      <c r="W58" s="15"/>
    </row>
    <row r="59" spans="2:23" x14ac:dyDescent="0.3">
      <c r="B59" s="1">
        <v>32</v>
      </c>
      <c r="C59" s="5" t="s">
        <v>5</v>
      </c>
      <c r="D59" s="5" t="s">
        <v>7</v>
      </c>
      <c r="E59" s="5">
        <v>2</v>
      </c>
      <c r="F59" s="7">
        <v>12012</v>
      </c>
      <c r="G59" s="8">
        <f>+'01.03.2018'!G58*'01.03.2019'!$E$2</f>
        <v>41.122161706079986</v>
      </c>
      <c r="H59" s="1" t="s">
        <v>13</v>
      </c>
      <c r="I59" s="15"/>
      <c r="J59" s="10">
        <f>+G59/2</f>
        <v>20.561080853039993</v>
      </c>
      <c r="T59" s="13"/>
      <c r="U59" s="14"/>
      <c r="W59" s="15"/>
    </row>
    <row r="60" spans="2:23" x14ac:dyDescent="0.3">
      <c r="B60" s="1">
        <v>33</v>
      </c>
      <c r="C60" s="5" t="s">
        <v>5</v>
      </c>
      <c r="D60" s="5" t="s">
        <v>8</v>
      </c>
      <c r="E60" s="5">
        <v>1</v>
      </c>
      <c r="F60" s="7">
        <v>12012</v>
      </c>
      <c r="G60" s="8">
        <f>+'01.03.2018'!G59*'01.03.2019'!$E$2</f>
        <v>82.244323412159972</v>
      </c>
      <c r="H60" s="1" t="s">
        <v>13</v>
      </c>
      <c r="I60" s="15"/>
      <c r="J60" s="10">
        <f>+G60/4</f>
        <v>20.561080853039993</v>
      </c>
      <c r="T60" s="13"/>
      <c r="U60" s="14"/>
      <c r="W60" s="15"/>
    </row>
    <row r="61" spans="2:23" x14ac:dyDescent="0.3">
      <c r="B61" s="1"/>
      <c r="C61" s="3" t="s">
        <v>9</v>
      </c>
      <c r="D61" s="1"/>
      <c r="E61" s="1"/>
      <c r="F61" s="1"/>
      <c r="G61" s="1"/>
      <c r="H61" s="1"/>
      <c r="I61" s="15"/>
      <c r="J61" s="1"/>
      <c r="L61" s="11"/>
      <c r="M61" s="11"/>
      <c r="N61" s="11"/>
      <c r="O61" s="11"/>
      <c r="P61" s="11"/>
      <c r="Q61" s="11"/>
      <c r="R61" s="11"/>
      <c r="S61" s="11"/>
    </row>
    <row r="62" spans="2:23" x14ac:dyDescent="0.3">
      <c r="B62" s="1">
        <v>34</v>
      </c>
      <c r="C62" s="5" t="s">
        <v>9</v>
      </c>
      <c r="D62" s="6" t="s">
        <v>6</v>
      </c>
      <c r="E62" s="5">
        <v>4</v>
      </c>
      <c r="F62" s="7">
        <v>12012</v>
      </c>
      <c r="G62" s="8">
        <f>+'01.03.2018'!G61*'01.03.2019'!$E$2</f>
        <v>25.701351066299999</v>
      </c>
      <c r="H62" s="1" t="s">
        <v>13</v>
      </c>
      <c r="I62" s="15"/>
      <c r="J62" s="10">
        <f>+G62</f>
        <v>25.701351066299999</v>
      </c>
      <c r="T62" s="13"/>
      <c r="U62" s="14"/>
      <c r="W62" s="15"/>
    </row>
    <row r="63" spans="2:23" x14ac:dyDescent="0.3">
      <c r="B63" s="1">
        <v>35</v>
      </c>
      <c r="C63" s="5" t="s">
        <v>9</v>
      </c>
      <c r="D63" s="5" t="s">
        <v>7</v>
      </c>
      <c r="E63" s="5">
        <v>2</v>
      </c>
      <c r="F63" s="7">
        <v>12012</v>
      </c>
      <c r="G63" s="8">
        <f>+'01.03.2018'!G62*'01.03.2019'!$E$2</f>
        <v>43.178269791383997</v>
      </c>
      <c r="H63" s="1" t="s">
        <v>13</v>
      </c>
      <c r="I63" s="15"/>
      <c r="J63" s="10">
        <f>+G63/2</f>
        <v>21.589134895691998</v>
      </c>
      <c r="T63" s="13"/>
      <c r="U63" s="14"/>
      <c r="W63" s="15"/>
    </row>
    <row r="64" spans="2:23" x14ac:dyDescent="0.3">
      <c r="B64" s="1">
        <v>36</v>
      </c>
      <c r="C64" s="5" t="s">
        <v>9</v>
      </c>
      <c r="D64" s="5" t="s">
        <v>8</v>
      </c>
      <c r="E64" s="5">
        <v>1</v>
      </c>
      <c r="F64" s="7">
        <v>12012</v>
      </c>
      <c r="G64" s="8">
        <f>+'01.03.2018'!G63*'01.03.2019'!$E$2</f>
        <v>82.244323412159972</v>
      </c>
      <c r="H64" s="1" t="s">
        <v>13</v>
      </c>
      <c r="I64" s="15"/>
      <c r="J64" s="10">
        <f>+G64/4</f>
        <v>20.561080853039993</v>
      </c>
      <c r="T64" s="13"/>
      <c r="U64" s="14"/>
      <c r="W64" s="15"/>
    </row>
    <row r="65" spans="2:23" x14ac:dyDescent="0.3">
      <c r="B65" s="1"/>
      <c r="C65" s="3" t="s">
        <v>11</v>
      </c>
      <c r="D65" s="1"/>
      <c r="E65" s="1"/>
      <c r="F65" s="1"/>
      <c r="G65" s="1"/>
      <c r="H65" s="1"/>
      <c r="I65" s="15"/>
      <c r="J65" s="1"/>
      <c r="L65" s="11"/>
      <c r="M65" s="11"/>
      <c r="N65" s="11"/>
      <c r="O65" s="11"/>
      <c r="P65" s="11"/>
      <c r="Q65" s="11"/>
      <c r="R65" s="11"/>
      <c r="S65" s="11"/>
    </row>
    <row r="66" spans="2:23" x14ac:dyDescent="0.3">
      <c r="B66" s="1">
        <v>37</v>
      </c>
      <c r="C66" s="5" t="s">
        <v>11</v>
      </c>
      <c r="D66" s="6" t="s">
        <v>6</v>
      </c>
      <c r="E66" s="5">
        <v>4</v>
      </c>
      <c r="F66" s="7">
        <v>12012</v>
      </c>
      <c r="G66" s="8">
        <f>+'01.03.2018'!G65*'01.03.2019'!$E$2</f>
        <v>28.785513194255998</v>
      </c>
      <c r="H66" s="1" t="s">
        <v>13</v>
      </c>
      <c r="I66" s="15"/>
      <c r="J66" s="10">
        <f>+G66</f>
        <v>28.785513194255998</v>
      </c>
      <c r="T66" s="13"/>
      <c r="U66" s="14"/>
      <c r="W66" s="15"/>
    </row>
    <row r="67" spans="2:23" x14ac:dyDescent="0.3">
      <c r="B67" s="1">
        <v>38</v>
      </c>
      <c r="C67" s="5" t="s">
        <v>11</v>
      </c>
      <c r="D67" s="5" t="s">
        <v>7</v>
      </c>
      <c r="E67" s="5">
        <v>2</v>
      </c>
      <c r="F67" s="7">
        <v>12012</v>
      </c>
      <c r="G67" s="8">
        <f>+'01.03.2018'!G66*'01.03.2019'!$E$2</f>
        <v>41.122161706079986</v>
      </c>
      <c r="H67" s="1" t="s">
        <v>13</v>
      </c>
      <c r="I67" s="15"/>
      <c r="J67" s="10">
        <f>+G67/2</f>
        <v>20.561080853039993</v>
      </c>
      <c r="T67" s="13"/>
      <c r="U67" s="14"/>
      <c r="W67" s="15"/>
    </row>
    <row r="68" spans="2:23" x14ac:dyDescent="0.3">
      <c r="B68" s="1">
        <v>39</v>
      </c>
      <c r="C68" s="5" t="s">
        <v>11</v>
      </c>
      <c r="D68" s="5" t="s">
        <v>8</v>
      </c>
      <c r="E68" s="5">
        <v>1</v>
      </c>
      <c r="F68" s="7">
        <v>12012</v>
      </c>
      <c r="G68" s="8">
        <f>+'01.03.2018'!G67*'01.03.2019'!$E$2</f>
        <v>82.244323412159972</v>
      </c>
      <c r="H68" s="1" t="s">
        <v>13</v>
      </c>
      <c r="I68" s="15"/>
      <c r="J68" s="10">
        <f>+G68/4</f>
        <v>20.561080853039993</v>
      </c>
      <c r="T68" s="13"/>
      <c r="U68" s="14"/>
      <c r="W68" s="15"/>
    </row>
    <row r="69" spans="2:23" x14ac:dyDescent="0.3">
      <c r="B69" s="1"/>
      <c r="C69" s="3" t="s">
        <v>12</v>
      </c>
      <c r="D69" s="1"/>
      <c r="E69" s="1"/>
      <c r="F69" s="1"/>
      <c r="G69" s="1"/>
      <c r="H69" s="1"/>
      <c r="I69" s="15"/>
      <c r="J69" s="1"/>
      <c r="L69" s="11"/>
      <c r="M69" s="11"/>
      <c r="N69" s="11"/>
      <c r="O69" s="11"/>
      <c r="P69" s="11"/>
      <c r="Q69" s="11"/>
      <c r="R69" s="11"/>
      <c r="S69" s="11"/>
    </row>
    <row r="70" spans="2:23" x14ac:dyDescent="0.3">
      <c r="B70" s="1">
        <v>40</v>
      </c>
      <c r="C70" s="5" t="s">
        <v>12</v>
      </c>
      <c r="D70" s="6" t="s">
        <v>6</v>
      </c>
      <c r="E70" s="5">
        <v>4</v>
      </c>
      <c r="F70" s="7">
        <v>12012</v>
      </c>
      <c r="G70" s="8">
        <f>+'01.03.2018'!G69*'01.03.2019'!$E$2</f>
        <v>30.841621279559995</v>
      </c>
      <c r="H70" s="1" t="s">
        <v>13</v>
      </c>
      <c r="I70" s="15"/>
      <c r="J70" s="10">
        <f>+G70</f>
        <v>30.841621279559995</v>
      </c>
      <c r="T70" s="13"/>
      <c r="U70" s="14"/>
      <c r="W70" s="15"/>
    </row>
    <row r="71" spans="2:23" x14ac:dyDescent="0.3">
      <c r="B71" s="1">
        <v>41</v>
      </c>
      <c r="C71" s="5" t="s">
        <v>12</v>
      </c>
      <c r="D71" s="5" t="s">
        <v>7</v>
      </c>
      <c r="E71" s="5">
        <v>2</v>
      </c>
      <c r="F71" s="7">
        <v>12012</v>
      </c>
      <c r="G71" s="8">
        <f>+'01.03.2018'!G70*'01.03.2019'!$E$2</f>
        <v>41.122161706079986</v>
      </c>
      <c r="H71" s="1" t="s">
        <v>13</v>
      </c>
      <c r="I71" s="15"/>
      <c r="J71" s="10">
        <f>+G71/2</f>
        <v>20.561080853039993</v>
      </c>
      <c r="T71" s="13"/>
      <c r="U71" s="14"/>
      <c r="W71" s="15"/>
    </row>
    <row r="72" spans="2:23" x14ac:dyDescent="0.3">
      <c r="B72" s="1">
        <v>42</v>
      </c>
      <c r="C72" s="5" t="s">
        <v>12</v>
      </c>
      <c r="D72" s="5" t="s">
        <v>8</v>
      </c>
      <c r="E72" s="5">
        <v>1</v>
      </c>
      <c r="F72" s="7">
        <v>12012</v>
      </c>
      <c r="G72" s="8">
        <f>+'01.03.2018'!G71*'01.03.2019'!$E$2</f>
        <v>82.244323412159972</v>
      </c>
      <c r="H72" s="1" t="s">
        <v>13</v>
      </c>
      <c r="I72" s="15"/>
      <c r="J72" s="10">
        <f>+G72/4</f>
        <v>20.561080853039993</v>
      </c>
      <c r="T72" s="13"/>
      <c r="U72" s="14"/>
      <c r="W72" s="15"/>
    </row>
    <row r="73" spans="2:23" x14ac:dyDescent="0.3">
      <c r="F73" s="13"/>
      <c r="G73" s="14"/>
      <c r="T73" s="13"/>
      <c r="U73" s="14"/>
      <c r="W73" s="15"/>
    </row>
    <row r="74" spans="2:23" x14ac:dyDescent="0.3">
      <c r="F74" s="13"/>
      <c r="G74" s="14"/>
      <c r="T74" s="13"/>
      <c r="U74" s="14"/>
      <c r="W74" s="15"/>
    </row>
    <row r="75" spans="2:23" x14ac:dyDescent="0.3">
      <c r="C75" s="11"/>
      <c r="L75" s="11"/>
      <c r="M75" s="11"/>
      <c r="N75" s="11"/>
      <c r="O75" s="11"/>
      <c r="P75" s="11"/>
      <c r="Q75" s="11"/>
      <c r="R75" s="11"/>
      <c r="S75" s="11"/>
    </row>
    <row r="76" spans="2:23" x14ac:dyDescent="0.3">
      <c r="F76" s="13"/>
      <c r="G76" s="14"/>
      <c r="T76" s="13"/>
      <c r="U76" s="14"/>
      <c r="W76" s="15"/>
    </row>
    <row r="77" spans="2:23" x14ac:dyDescent="0.3">
      <c r="F77" s="13"/>
      <c r="G77" s="14"/>
      <c r="T77" s="13"/>
      <c r="U77" s="14"/>
      <c r="W77" s="15"/>
    </row>
    <row r="78" spans="2:23" x14ac:dyDescent="0.3">
      <c r="F78" s="13"/>
      <c r="G78" s="14"/>
      <c r="T78" s="13"/>
      <c r="U78" s="14"/>
      <c r="W78" s="15"/>
    </row>
    <row r="79" spans="2:23" x14ac:dyDescent="0.3">
      <c r="C79" s="11"/>
      <c r="L79" s="11"/>
      <c r="M79" s="11"/>
      <c r="N79" s="11"/>
      <c r="O79" s="11"/>
      <c r="P79" s="11"/>
      <c r="Q79" s="11"/>
      <c r="R79" s="11"/>
      <c r="S79" s="11"/>
    </row>
    <row r="80" spans="2:23" x14ac:dyDescent="0.3">
      <c r="F80" s="13"/>
      <c r="G80" s="14"/>
      <c r="T80" s="13"/>
      <c r="U80" s="14"/>
      <c r="W80" s="15"/>
    </row>
    <row r="81" spans="2:23" x14ac:dyDescent="0.3">
      <c r="F81" s="13"/>
      <c r="G81" s="14"/>
      <c r="T81" s="13"/>
      <c r="U81" s="14"/>
      <c r="W81" s="15"/>
    </row>
    <row r="82" spans="2:23" x14ac:dyDescent="0.3">
      <c r="F82" s="13"/>
      <c r="G82" s="14"/>
      <c r="T82" s="13"/>
      <c r="U82" s="14"/>
      <c r="W82" s="15"/>
    </row>
    <row r="83" spans="2:23" x14ac:dyDescent="0.3">
      <c r="B83" s="11"/>
      <c r="J83" s="11"/>
      <c r="L83" s="11"/>
      <c r="M83" s="11"/>
      <c r="N83" s="11"/>
      <c r="O83" s="11"/>
      <c r="P83" s="11"/>
      <c r="Q83" s="11"/>
      <c r="R83" s="11"/>
      <c r="S83" s="11"/>
      <c r="W83" s="16"/>
    </row>
  </sheetData>
  <protectedRanges>
    <protectedRange password="CEE3" sqref="F8:F10" name="Område1"/>
    <protectedRange password="CEE3" sqref="G8:G26" name="Område1_1"/>
  </protectedRanges>
  <customSheetViews>
    <customSheetView guid="{DC4A68D5-ECDC-4279-8332-AF957BF25C04}">
      <pageMargins left="0.7" right="0.7" top="0.75" bottom="0.75" header="0.3" footer="0.3"/>
    </customSheetView>
    <customSheetView guid="{16DCD289-145F-4DD9-8D42-B364052EE8E0}">
      <pageMargins left="0.7" right="0.7" top="0.75" bottom="0.75" header="0.3" footer="0.3"/>
    </customSheetView>
  </customSheetViews>
  <mergeCells count="7">
    <mergeCell ref="L55:S55"/>
    <mergeCell ref="B1:H1"/>
    <mergeCell ref="B4:H4"/>
    <mergeCell ref="L5:S5"/>
    <mergeCell ref="B29:H29"/>
    <mergeCell ref="L30:S30"/>
    <mergeCell ref="B54:H5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B0A3F-EA33-4D2A-B4EE-BEE4AE7DCFB4}">
  <dimension ref="B1:W83"/>
  <sheetViews>
    <sheetView tabSelected="1" workbookViewId="0">
      <selection activeCell="B1" sqref="B1:H1"/>
    </sheetView>
  </sheetViews>
  <sheetFormatPr defaultRowHeight="14.4" x14ac:dyDescent="0.3"/>
  <cols>
    <col min="1" max="1" width="1.5546875" customWidth="1"/>
    <col min="3" max="3" width="12.33203125" bestFit="1" customWidth="1"/>
    <col min="4" max="4" width="16.33203125" bestFit="1" customWidth="1"/>
    <col min="5" max="5" width="22" bestFit="1" customWidth="1"/>
    <col min="6" max="6" width="13.88671875" bestFit="1" customWidth="1"/>
    <col min="7" max="7" width="28.6640625" customWidth="1"/>
    <col min="8" max="8" width="3.33203125" bestFit="1" customWidth="1"/>
    <col min="10" max="10" width="20.6640625" bestFit="1" customWidth="1"/>
    <col min="11" max="11" width="16.33203125" bestFit="1" customWidth="1"/>
    <col min="20" max="20" width="14.88671875" customWidth="1"/>
    <col min="21" max="21" width="26.109375" customWidth="1"/>
    <col min="23" max="23" width="12.44140625" bestFit="1" customWidth="1"/>
  </cols>
  <sheetData>
    <row r="1" spans="2:23" ht="33.75" customHeight="1" x14ac:dyDescent="0.3">
      <c r="B1" s="27" t="s">
        <v>14</v>
      </c>
      <c r="C1" s="27"/>
      <c r="D1" s="27"/>
      <c r="E1" s="27"/>
      <c r="F1" s="27"/>
      <c r="G1" s="27"/>
      <c r="H1" s="27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</row>
    <row r="2" spans="2:23" x14ac:dyDescent="0.3">
      <c r="B2" s="22" t="s">
        <v>23</v>
      </c>
      <c r="E2" s="30">
        <v>1.0097</v>
      </c>
    </row>
    <row r="3" spans="2:23" x14ac:dyDescent="0.3">
      <c r="B3" s="28" t="s">
        <v>24</v>
      </c>
      <c r="C3" s="29"/>
    </row>
    <row r="4" spans="2:23" x14ac:dyDescent="0.3">
      <c r="B4" s="25" t="s">
        <v>16</v>
      </c>
      <c r="C4" s="25"/>
      <c r="D4" s="25"/>
      <c r="E4" s="25"/>
      <c r="F4" s="25"/>
      <c r="G4" s="25"/>
      <c r="H4" s="25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</row>
    <row r="5" spans="2:23" ht="28.8" x14ac:dyDescent="0.3">
      <c r="B5" s="3" t="s">
        <v>0</v>
      </c>
      <c r="C5" s="3" t="s">
        <v>1</v>
      </c>
      <c r="D5" s="3" t="s">
        <v>2</v>
      </c>
      <c r="E5" s="21" t="s">
        <v>15</v>
      </c>
      <c r="F5" s="3" t="s">
        <v>3</v>
      </c>
      <c r="G5" s="4" t="s">
        <v>4</v>
      </c>
      <c r="H5" s="3"/>
      <c r="J5" s="4" t="s">
        <v>21</v>
      </c>
      <c r="K5" s="11"/>
      <c r="L5" s="26"/>
      <c r="M5" s="26"/>
      <c r="N5" s="26"/>
      <c r="O5" s="26"/>
      <c r="P5" s="26"/>
      <c r="Q5" s="26"/>
      <c r="R5" s="26"/>
      <c r="S5" s="26"/>
      <c r="T5" s="11"/>
      <c r="U5" s="12"/>
      <c r="V5" s="11"/>
      <c r="W5" s="11"/>
    </row>
    <row r="6" spans="2:23" x14ac:dyDescent="0.3">
      <c r="B6" s="1"/>
      <c r="C6" s="1"/>
      <c r="D6" s="1"/>
      <c r="E6" s="1"/>
      <c r="F6" s="1"/>
      <c r="G6" s="2"/>
      <c r="H6" s="1"/>
      <c r="J6" s="2"/>
      <c r="L6" s="17"/>
      <c r="M6" s="17"/>
      <c r="N6" s="17"/>
      <c r="O6" s="17"/>
      <c r="P6" s="17"/>
      <c r="Q6" s="17"/>
      <c r="R6" s="17"/>
      <c r="S6" s="23"/>
      <c r="U6" s="18"/>
    </row>
    <row r="7" spans="2:23" x14ac:dyDescent="0.3">
      <c r="B7" s="1"/>
      <c r="C7" s="3" t="s">
        <v>5</v>
      </c>
      <c r="D7" s="1"/>
      <c r="E7" s="1"/>
      <c r="F7" s="1"/>
      <c r="G7" s="1"/>
      <c r="H7" s="1"/>
      <c r="J7" s="1"/>
      <c r="L7" s="11"/>
      <c r="M7" s="11"/>
      <c r="N7" s="11"/>
      <c r="O7" s="11"/>
      <c r="P7" s="11"/>
      <c r="Q7" s="11"/>
      <c r="R7" s="11"/>
      <c r="S7" s="11"/>
    </row>
    <row r="8" spans="2:23" x14ac:dyDescent="0.3">
      <c r="B8" s="1">
        <v>1</v>
      </c>
      <c r="C8" s="5" t="s">
        <v>5</v>
      </c>
      <c r="D8" s="5" t="s">
        <v>6</v>
      </c>
      <c r="E8" s="5">
        <v>4</v>
      </c>
      <c r="F8" s="9">
        <v>321</v>
      </c>
      <c r="G8" s="10">
        <f>+'01.03.2019'!G8*'01.03.2020'!$E$2</f>
        <v>25.950654171643109</v>
      </c>
      <c r="H8" s="1" t="s">
        <v>13</v>
      </c>
      <c r="I8" s="15"/>
      <c r="J8" s="10">
        <f>+G8</f>
        <v>25.950654171643109</v>
      </c>
      <c r="T8" s="13"/>
      <c r="U8" s="14"/>
      <c r="W8" s="15"/>
    </row>
    <row r="9" spans="2:23" x14ac:dyDescent="0.3">
      <c r="B9" s="1">
        <v>2</v>
      </c>
      <c r="C9" s="5" t="s">
        <v>5</v>
      </c>
      <c r="D9" s="5" t="s">
        <v>7</v>
      </c>
      <c r="E9" s="5">
        <v>2</v>
      </c>
      <c r="F9" s="9">
        <v>321</v>
      </c>
      <c r="G9" s="10">
        <f>+'01.03.2019'!G9*'01.03.2020'!$E$2</f>
        <v>25.950654171643109</v>
      </c>
      <c r="H9" s="1" t="s">
        <v>13</v>
      </c>
      <c r="I9" s="15"/>
      <c r="J9" s="10">
        <f>+G9/2</f>
        <v>12.975327085821554</v>
      </c>
      <c r="T9" s="13"/>
      <c r="U9" s="14"/>
      <c r="W9" s="15"/>
    </row>
    <row r="10" spans="2:23" x14ac:dyDescent="0.3">
      <c r="B10" s="1">
        <v>3</v>
      </c>
      <c r="C10" s="5" t="s">
        <v>5</v>
      </c>
      <c r="D10" s="5" t="s">
        <v>8</v>
      </c>
      <c r="E10" s="5">
        <v>1</v>
      </c>
      <c r="F10" s="9">
        <v>321</v>
      </c>
      <c r="G10" s="10">
        <f>+'01.03.2019'!G10*'01.03.2020'!$E$2</f>
        <v>41.521046674628963</v>
      </c>
      <c r="H10" s="1" t="s">
        <v>13</v>
      </c>
      <c r="I10" s="15"/>
      <c r="J10" s="10">
        <f>+G10/4</f>
        <v>10.380261668657241</v>
      </c>
      <c r="T10" s="13"/>
      <c r="U10" s="14"/>
      <c r="W10" s="15"/>
    </row>
    <row r="11" spans="2:23" x14ac:dyDescent="0.3">
      <c r="B11" s="1"/>
      <c r="C11" s="3" t="s">
        <v>9</v>
      </c>
      <c r="D11" s="1"/>
      <c r="E11" s="1"/>
      <c r="F11" s="1"/>
      <c r="G11" s="1"/>
      <c r="H11" s="1"/>
      <c r="I11" s="15"/>
      <c r="J11" s="1"/>
      <c r="L11" s="11"/>
      <c r="M11" s="11"/>
      <c r="N11" s="11"/>
      <c r="O11" s="11"/>
      <c r="P11" s="11"/>
      <c r="Q11" s="11"/>
      <c r="R11" s="11"/>
      <c r="S11" s="11"/>
    </row>
    <row r="12" spans="2:23" x14ac:dyDescent="0.3">
      <c r="B12" s="1">
        <v>4</v>
      </c>
      <c r="C12" s="5" t="s">
        <v>9</v>
      </c>
      <c r="D12" s="6" t="s">
        <v>6</v>
      </c>
      <c r="E12" s="5">
        <v>4</v>
      </c>
      <c r="F12" s="7">
        <v>321</v>
      </c>
      <c r="G12" s="10">
        <f>+'01.03.2019'!G12*'01.03.2020'!$E$2</f>
        <v>25.950654171643109</v>
      </c>
      <c r="H12" s="1" t="s">
        <v>13</v>
      </c>
      <c r="I12" s="15"/>
      <c r="J12" s="10">
        <f>+G12</f>
        <v>25.950654171643109</v>
      </c>
      <c r="T12" s="13"/>
      <c r="U12" s="14"/>
      <c r="W12" s="15"/>
    </row>
    <row r="13" spans="2:23" x14ac:dyDescent="0.3">
      <c r="B13" s="1">
        <v>5</v>
      </c>
      <c r="C13" s="5" t="s">
        <v>9</v>
      </c>
      <c r="D13" s="5" t="s">
        <v>7</v>
      </c>
      <c r="E13" s="5">
        <v>2</v>
      </c>
      <c r="F13" s="7">
        <v>321</v>
      </c>
      <c r="G13" s="10">
        <f>+'01.03.2019'!G13*'01.03.2020'!$E$2</f>
        <v>25.950654171643109</v>
      </c>
      <c r="H13" s="1" t="s">
        <v>13</v>
      </c>
      <c r="I13" s="15"/>
      <c r="J13" s="10">
        <f>+G13/2</f>
        <v>12.975327085821554</v>
      </c>
      <c r="T13" s="13"/>
      <c r="U13" s="14"/>
      <c r="W13" s="15"/>
    </row>
    <row r="14" spans="2:23" x14ac:dyDescent="0.3">
      <c r="B14" s="1">
        <v>6</v>
      </c>
      <c r="C14" s="5" t="s">
        <v>9</v>
      </c>
      <c r="D14" s="5" t="s">
        <v>8</v>
      </c>
      <c r="E14" s="5">
        <v>1</v>
      </c>
      <c r="F14" s="7">
        <v>321</v>
      </c>
      <c r="G14" s="10">
        <f>+'01.03.2019'!G14*'01.03.2020'!$E$2</f>
        <v>41.521046674628963</v>
      </c>
      <c r="H14" s="1" t="s">
        <v>13</v>
      </c>
      <c r="I14" s="15"/>
      <c r="J14" s="10">
        <f>+G14/4</f>
        <v>10.380261668657241</v>
      </c>
      <c r="T14" s="13"/>
      <c r="U14" s="14"/>
      <c r="W14" s="15"/>
    </row>
    <row r="15" spans="2:23" x14ac:dyDescent="0.3">
      <c r="B15" s="1"/>
      <c r="C15" s="3" t="s">
        <v>10</v>
      </c>
      <c r="D15" s="1"/>
      <c r="E15" s="1"/>
      <c r="F15" s="1"/>
      <c r="G15" s="1"/>
      <c r="H15" s="1"/>
      <c r="I15" s="15"/>
      <c r="J15" s="1"/>
      <c r="L15" s="11"/>
      <c r="M15" s="11"/>
      <c r="N15" s="11"/>
      <c r="O15" s="11"/>
      <c r="P15" s="11"/>
      <c r="Q15" s="11"/>
      <c r="R15" s="11"/>
      <c r="S15" s="11"/>
    </row>
    <row r="16" spans="2:23" x14ac:dyDescent="0.3">
      <c r="B16" s="1">
        <v>7</v>
      </c>
      <c r="C16" s="5" t="s">
        <v>10</v>
      </c>
      <c r="D16" s="6" t="s">
        <v>6</v>
      </c>
      <c r="E16" s="5">
        <v>4</v>
      </c>
      <c r="F16" s="7">
        <v>321</v>
      </c>
      <c r="G16" s="10">
        <f>+'01.03.2019'!G16*'01.03.2020'!$E$2</f>
        <v>36.330915840300342</v>
      </c>
      <c r="H16" s="1" t="s">
        <v>13</v>
      </c>
      <c r="I16" s="15"/>
      <c r="J16" s="10">
        <f>+G16</f>
        <v>36.330915840300342</v>
      </c>
      <c r="T16" s="13"/>
      <c r="U16" s="14"/>
      <c r="W16" s="15"/>
    </row>
    <row r="17" spans="2:23" x14ac:dyDescent="0.3">
      <c r="B17" s="1">
        <v>8</v>
      </c>
      <c r="C17" s="5" t="s">
        <v>10</v>
      </c>
      <c r="D17" s="5" t="s">
        <v>7</v>
      </c>
      <c r="E17" s="5">
        <v>2</v>
      </c>
      <c r="F17" s="7">
        <v>321</v>
      </c>
      <c r="G17" s="10">
        <f>+'01.03.2019'!G17*'01.03.2020'!$E$2</f>
        <v>51.901308343286217</v>
      </c>
      <c r="H17" s="1" t="s">
        <v>13</v>
      </c>
      <c r="I17" s="15"/>
      <c r="J17" s="10">
        <f>+G17/2</f>
        <v>25.950654171643109</v>
      </c>
      <c r="T17" s="13"/>
      <c r="U17" s="14"/>
      <c r="W17" s="15"/>
    </row>
    <row r="18" spans="2:23" x14ac:dyDescent="0.3">
      <c r="B18" s="1">
        <v>9</v>
      </c>
      <c r="C18" s="5" t="s">
        <v>10</v>
      </c>
      <c r="D18" s="5" t="s">
        <v>8</v>
      </c>
      <c r="E18" s="5">
        <v>1</v>
      </c>
      <c r="F18" s="7">
        <v>321</v>
      </c>
      <c r="G18" s="10">
        <f>+'01.03.2019'!G18*'01.03.2020'!$E$2</f>
        <v>77.851962514929312</v>
      </c>
      <c r="H18" s="1" t="s">
        <v>13</v>
      </c>
      <c r="I18" s="15"/>
      <c r="J18" s="10">
        <f>+G18/4</f>
        <v>19.462990628732328</v>
      </c>
      <c r="T18" s="13"/>
      <c r="U18" s="14"/>
      <c r="W18" s="15"/>
    </row>
    <row r="19" spans="2:23" x14ac:dyDescent="0.3">
      <c r="B19" s="1"/>
      <c r="C19" s="3" t="s">
        <v>11</v>
      </c>
      <c r="D19" s="1"/>
      <c r="E19" s="1"/>
      <c r="F19" s="1"/>
      <c r="G19" s="1"/>
      <c r="H19" s="1"/>
      <c r="I19" s="15"/>
      <c r="J19" s="1"/>
      <c r="L19" s="11"/>
      <c r="M19" s="11"/>
      <c r="N19" s="11"/>
      <c r="O19" s="11"/>
      <c r="P19" s="11"/>
      <c r="Q19" s="11"/>
      <c r="R19" s="11"/>
      <c r="S19" s="11"/>
    </row>
    <row r="20" spans="2:23" x14ac:dyDescent="0.3">
      <c r="B20" s="1">
        <v>10</v>
      </c>
      <c r="C20" s="5" t="s">
        <v>11</v>
      </c>
      <c r="D20" s="6" t="s">
        <v>6</v>
      </c>
      <c r="E20" s="5">
        <v>4</v>
      </c>
      <c r="F20" s="7">
        <v>321</v>
      </c>
      <c r="G20" s="10">
        <f>+'01.03.2019'!G20*'01.03.2020'!$E$2</f>
        <v>33.216837339703176</v>
      </c>
      <c r="H20" s="1" t="s">
        <v>13</v>
      </c>
      <c r="I20" s="15"/>
      <c r="J20" s="10">
        <f>+G20</f>
        <v>33.216837339703176</v>
      </c>
      <c r="T20" s="13"/>
      <c r="U20" s="14"/>
      <c r="W20" s="15"/>
    </row>
    <row r="21" spans="2:23" x14ac:dyDescent="0.3">
      <c r="B21" s="1">
        <v>11</v>
      </c>
      <c r="C21" s="5" t="s">
        <v>11</v>
      </c>
      <c r="D21" s="5" t="s">
        <v>7</v>
      </c>
      <c r="E21" s="5">
        <v>2</v>
      </c>
      <c r="F21" s="7">
        <v>321</v>
      </c>
      <c r="G21" s="10">
        <f>+'01.03.2019'!G21*'01.03.2020'!$E$2</f>
        <v>39.444994340897523</v>
      </c>
      <c r="H21" s="1" t="s">
        <v>13</v>
      </c>
      <c r="I21" s="15"/>
      <c r="J21" s="10">
        <f>+G21/2</f>
        <v>19.722497170448761</v>
      </c>
      <c r="T21" s="13"/>
      <c r="U21" s="14"/>
      <c r="W21" s="15"/>
    </row>
    <row r="22" spans="2:23" x14ac:dyDescent="0.3">
      <c r="B22" s="1">
        <v>12</v>
      </c>
      <c r="C22" s="5" t="s">
        <v>11</v>
      </c>
      <c r="D22" s="5" t="s">
        <v>8</v>
      </c>
      <c r="E22" s="5">
        <v>1</v>
      </c>
      <c r="F22" s="7">
        <v>321</v>
      </c>
      <c r="G22" s="10">
        <f>+'01.03.2019'!G22*'01.03.2020'!$E$2</f>
        <v>57.091439177614838</v>
      </c>
      <c r="H22" s="1" t="s">
        <v>13</v>
      </c>
      <c r="I22" s="15"/>
      <c r="J22" s="10">
        <f>+G22/4</f>
        <v>14.272859794403709</v>
      </c>
      <c r="T22" s="13"/>
      <c r="U22" s="14"/>
      <c r="W22" s="15"/>
    </row>
    <row r="23" spans="2:23" x14ac:dyDescent="0.3">
      <c r="B23" s="1"/>
      <c r="C23" s="3" t="s">
        <v>12</v>
      </c>
      <c r="D23" s="1"/>
      <c r="E23" s="1"/>
      <c r="F23" s="1"/>
      <c r="G23" s="1"/>
      <c r="H23" s="1"/>
      <c r="I23" s="15"/>
      <c r="J23" s="1"/>
      <c r="L23" s="11"/>
      <c r="M23" s="11"/>
      <c r="N23" s="11"/>
      <c r="O23" s="11"/>
      <c r="P23" s="11"/>
      <c r="Q23" s="11"/>
      <c r="R23" s="11"/>
      <c r="S23" s="11"/>
    </row>
    <row r="24" spans="2:23" x14ac:dyDescent="0.3">
      <c r="B24" s="1">
        <v>13</v>
      </c>
      <c r="C24" s="5" t="s">
        <v>12</v>
      </c>
      <c r="D24" s="6" t="s">
        <v>6</v>
      </c>
      <c r="E24" s="5">
        <v>4</v>
      </c>
      <c r="F24" s="7">
        <v>321</v>
      </c>
      <c r="G24" s="10">
        <f>+'01.03.2019'!G24*'01.03.2020'!$E$2</f>
        <v>36.330915840300342</v>
      </c>
      <c r="H24" s="1" t="s">
        <v>13</v>
      </c>
      <c r="I24" s="15"/>
      <c r="J24" s="10">
        <f>+G24</f>
        <v>36.330915840300342</v>
      </c>
      <c r="T24" s="13"/>
      <c r="U24" s="14"/>
      <c r="W24" s="15"/>
    </row>
    <row r="25" spans="2:23" x14ac:dyDescent="0.3">
      <c r="B25" s="1">
        <v>14</v>
      </c>
      <c r="C25" s="5" t="s">
        <v>12</v>
      </c>
      <c r="D25" s="5" t="s">
        <v>7</v>
      </c>
      <c r="E25" s="5">
        <v>2</v>
      </c>
      <c r="F25" s="7">
        <v>321</v>
      </c>
      <c r="G25" s="10">
        <f>+'01.03.2019'!G25*'01.03.2020'!$E$2</f>
        <v>51.901308343286217</v>
      </c>
      <c r="H25" s="1" t="s">
        <v>13</v>
      </c>
      <c r="I25" s="15"/>
      <c r="J25" s="10">
        <f>+G25/2</f>
        <v>25.950654171643109</v>
      </c>
      <c r="T25" s="13"/>
      <c r="U25" s="14"/>
      <c r="W25" s="15"/>
    </row>
    <row r="26" spans="2:23" x14ac:dyDescent="0.3">
      <c r="B26" s="1">
        <v>15</v>
      </c>
      <c r="C26" s="5" t="s">
        <v>12</v>
      </c>
      <c r="D26" s="5" t="s">
        <v>8</v>
      </c>
      <c r="E26" s="5">
        <v>1</v>
      </c>
      <c r="F26" s="7">
        <v>321</v>
      </c>
      <c r="G26" s="10">
        <f>+'01.03.2019'!G26*'01.03.2020'!$E$2</f>
        <v>77.851962514929312</v>
      </c>
      <c r="H26" s="1" t="s">
        <v>13</v>
      </c>
      <c r="I26" s="15"/>
      <c r="J26" s="10">
        <f>+G26/4</f>
        <v>19.462990628732328</v>
      </c>
      <c r="T26" s="13"/>
      <c r="U26" s="14"/>
      <c r="W26" s="15"/>
    </row>
    <row r="27" spans="2:23" x14ac:dyDescent="0.3">
      <c r="I27" s="15"/>
      <c r="J27" s="15"/>
    </row>
    <row r="28" spans="2:23" x14ac:dyDescent="0.3">
      <c r="I28" s="15"/>
      <c r="J28" s="15"/>
    </row>
    <row r="29" spans="2:23" x14ac:dyDescent="0.3">
      <c r="B29" s="25" t="s">
        <v>17</v>
      </c>
      <c r="C29" s="25"/>
      <c r="D29" s="25"/>
      <c r="E29" s="25"/>
      <c r="F29" s="25"/>
      <c r="G29" s="25"/>
      <c r="H29" s="25"/>
      <c r="I29" s="15"/>
      <c r="J29" s="16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</row>
    <row r="30" spans="2:23" ht="28.8" x14ac:dyDescent="0.3">
      <c r="B30" s="3" t="s">
        <v>0</v>
      </c>
      <c r="C30" s="3" t="s">
        <v>1</v>
      </c>
      <c r="D30" s="3" t="s">
        <v>2</v>
      </c>
      <c r="E30" s="21" t="s">
        <v>15</v>
      </c>
      <c r="F30" s="3" t="s">
        <v>3</v>
      </c>
      <c r="G30" s="4" t="s">
        <v>4</v>
      </c>
      <c r="H30" s="3"/>
      <c r="I30" s="15"/>
      <c r="J30" s="4"/>
      <c r="K30" s="11"/>
      <c r="L30" s="26"/>
      <c r="M30" s="26"/>
      <c r="N30" s="26"/>
      <c r="O30" s="26"/>
      <c r="P30" s="26"/>
      <c r="Q30" s="26"/>
      <c r="R30" s="26"/>
      <c r="S30" s="26"/>
      <c r="T30" s="11"/>
      <c r="U30" s="12"/>
      <c r="V30" s="11"/>
      <c r="W30" s="11"/>
    </row>
    <row r="31" spans="2:23" x14ac:dyDescent="0.3">
      <c r="B31" s="1"/>
      <c r="C31" s="1"/>
      <c r="D31" s="1"/>
      <c r="E31" s="1"/>
      <c r="F31" s="1"/>
      <c r="G31" s="2"/>
      <c r="H31" s="1"/>
      <c r="I31" s="15"/>
      <c r="J31" s="2"/>
      <c r="L31" s="17"/>
      <c r="M31" s="17"/>
      <c r="N31" s="17"/>
      <c r="O31" s="17"/>
      <c r="P31" s="17"/>
      <c r="Q31" s="17"/>
      <c r="R31" s="17"/>
      <c r="S31" s="23"/>
      <c r="U31" s="18"/>
    </row>
    <row r="32" spans="2:23" x14ac:dyDescent="0.3">
      <c r="B32" s="1"/>
      <c r="C32" s="3" t="s">
        <v>5</v>
      </c>
      <c r="D32" s="1"/>
      <c r="E32" s="1"/>
      <c r="F32" s="1"/>
      <c r="G32" s="1"/>
      <c r="H32" s="1"/>
      <c r="I32" s="15"/>
      <c r="J32" s="1"/>
      <c r="L32" s="11"/>
      <c r="M32" s="11"/>
      <c r="N32" s="11"/>
      <c r="O32" s="11"/>
      <c r="P32" s="11"/>
      <c r="Q32" s="11"/>
      <c r="R32" s="11"/>
      <c r="S32" s="11"/>
    </row>
    <row r="33" spans="2:23" x14ac:dyDescent="0.3">
      <c r="B33" s="1">
        <v>16</v>
      </c>
      <c r="C33" s="5" t="s">
        <v>5</v>
      </c>
      <c r="D33" s="5" t="s">
        <v>6</v>
      </c>
      <c r="E33" s="5">
        <v>4</v>
      </c>
      <c r="F33" s="7">
        <v>2100</v>
      </c>
      <c r="G33" s="8">
        <f>+'01.03.2019'!G33*'01.03.2020'!$E$2</f>
        <v>15.570392502985865</v>
      </c>
      <c r="H33" s="1" t="s">
        <v>13</v>
      </c>
      <c r="I33" s="15"/>
      <c r="J33" s="10">
        <f>+G33</f>
        <v>15.570392502985865</v>
      </c>
      <c r="T33" s="13"/>
      <c r="U33" s="14"/>
      <c r="W33" s="15"/>
    </row>
    <row r="34" spans="2:23" x14ac:dyDescent="0.3">
      <c r="B34" s="1">
        <v>17</v>
      </c>
      <c r="C34" s="5" t="s">
        <v>5</v>
      </c>
      <c r="D34" s="5" t="s">
        <v>7</v>
      </c>
      <c r="E34" s="5">
        <v>2</v>
      </c>
      <c r="F34" s="7">
        <v>2100</v>
      </c>
      <c r="G34" s="8">
        <f>+'01.03.2019'!G34*'01.03.2020'!$E$2</f>
        <v>17.646444836717315</v>
      </c>
      <c r="H34" s="1" t="s">
        <v>13</v>
      </c>
      <c r="I34" s="15"/>
      <c r="J34" s="10">
        <f>+G34/2</f>
        <v>8.8232224183586574</v>
      </c>
      <c r="T34" s="13"/>
      <c r="U34" s="14"/>
      <c r="W34" s="15"/>
    </row>
    <row r="35" spans="2:23" x14ac:dyDescent="0.3">
      <c r="B35" s="1">
        <v>18</v>
      </c>
      <c r="C35" s="5" t="s">
        <v>5</v>
      </c>
      <c r="D35" s="5" t="s">
        <v>8</v>
      </c>
      <c r="E35" s="5">
        <v>1</v>
      </c>
      <c r="F35" s="7">
        <v>2100</v>
      </c>
      <c r="G35" s="8">
        <f>+'01.03.2019'!G35*'01.03.2020'!$E$2</f>
        <v>25.950654171643109</v>
      </c>
      <c r="H35" s="1" t="s">
        <v>13</v>
      </c>
      <c r="I35" s="15"/>
      <c r="J35" s="10">
        <f>+G35/4</f>
        <v>6.4876635429107772</v>
      </c>
      <c r="T35" s="13"/>
      <c r="U35" s="14"/>
      <c r="W35" s="15"/>
    </row>
    <row r="36" spans="2:23" x14ac:dyDescent="0.3">
      <c r="B36" s="1"/>
      <c r="C36" s="3" t="s">
        <v>9</v>
      </c>
      <c r="D36" s="1"/>
      <c r="E36" s="1"/>
      <c r="F36" s="1"/>
      <c r="G36" s="1"/>
      <c r="H36" s="1"/>
      <c r="I36" s="15"/>
      <c r="J36" s="1"/>
      <c r="L36" s="11"/>
      <c r="M36" s="11"/>
      <c r="N36" s="11"/>
      <c r="O36" s="11"/>
      <c r="P36" s="11"/>
      <c r="Q36" s="11"/>
      <c r="R36" s="11"/>
      <c r="S36" s="11"/>
    </row>
    <row r="37" spans="2:23" x14ac:dyDescent="0.3">
      <c r="B37" s="1">
        <v>19</v>
      </c>
      <c r="C37" s="5" t="s">
        <v>9</v>
      </c>
      <c r="D37" s="6" t="s">
        <v>6</v>
      </c>
      <c r="E37" s="5">
        <v>4</v>
      </c>
      <c r="F37" s="7">
        <v>2100</v>
      </c>
      <c r="G37" s="8">
        <f>+'01.03.2019'!G37*'01.03.2020'!$E$2</f>
        <v>15.570392502985865</v>
      </c>
      <c r="H37" s="1" t="s">
        <v>13</v>
      </c>
      <c r="I37" s="15"/>
      <c r="J37" s="10">
        <f>+G37</f>
        <v>15.570392502985865</v>
      </c>
      <c r="T37" s="13"/>
      <c r="U37" s="14"/>
      <c r="W37" s="15"/>
    </row>
    <row r="38" spans="2:23" x14ac:dyDescent="0.3">
      <c r="B38" s="1">
        <v>20</v>
      </c>
      <c r="C38" s="5" t="s">
        <v>9</v>
      </c>
      <c r="D38" s="5" t="s">
        <v>7</v>
      </c>
      <c r="E38" s="5">
        <v>2</v>
      </c>
      <c r="F38" s="7">
        <v>2100</v>
      </c>
      <c r="G38" s="8">
        <f>+'01.03.2019'!G38*'01.03.2020'!$E$2</f>
        <v>18.684471003583035</v>
      </c>
      <c r="H38" s="1" t="s">
        <v>13</v>
      </c>
      <c r="I38" s="15"/>
      <c r="J38" s="10">
        <f>+G38/2</f>
        <v>9.3422355017915173</v>
      </c>
      <c r="T38" s="13"/>
      <c r="U38" s="14"/>
      <c r="W38" s="15"/>
    </row>
    <row r="39" spans="2:23" x14ac:dyDescent="0.3">
      <c r="B39" s="1">
        <v>21</v>
      </c>
      <c r="C39" s="5" t="s">
        <v>9</v>
      </c>
      <c r="D39" s="5" t="s">
        <v>8</v>
      </c>
      <c r="E39" s="5">
        <v>1</v>
      </c>
      <c r="F39" s="7">
        <v>2100</v>
      </c>
      <c r="G39" s="8">
        <f>+'01.03.2019'!G39*'01.03.2020'!$E$2</f>
        <v>31.140785005971729</v>
      </c>
      <c r="H39" s="1" t="s">
        <v>13</v>
      </c>
      <c r="I39" s="15"/>
      <c r="J39" s="10">
        <f>+G39/4</f>
        <v>7.7851962514929323</v>
      </c>
      <c r="T39" s="13"/>
      <c r="U39" s="14"/>
      <c r="W39" s="15"/>
    </row>
    <row r="40" spans="2:23" x14ac:dyDescent="0.3">
      <c r="B40" s="1"/>
      <c r="C40" s="3" t="s">
        <v>10</v>
      </c>
      <c r="D40" s="1"/>
      <c r="E40" s="1"/>
      <c r="F40" s="1"/>
      <c r="G40" s="1"/>
      <c r="H40" s="1"/>
      <c r="I40" s="15"/>
      <c r="J40" s="1"/>
      <c r="L40" s="11"/>
      <c r="M40" s="11"/>
      <c r="N40" s="11"/>
      <c r="O40" s="11"/>
      <c r="P40" s="11"/>
      <c r="Q40" s="11"/>
      <c r="R40" s="11"/>
      <c r="S40" s="11"/>
    </row>
    <row r="41" spans="2:23" x14ac:dyDescent="0.3">
      <c r="B41" s="1">
        <v>22</v>
      </c>
      <c r="C41" s="5" t="s">
        <v>10</v>
      </c>
      <c r="D41" s="6" t="s">
        <v>6</v>
      </c>
      <c r="E41" s="5">
        <v>4</v>
      </c>
      <c r="F41" s="7">
        <v>2100</v>
      </c>
      <c r="G41" s="8">
        <f>+'01.03.2019'!G41*'01.03.2020'!$E$2</f>
        <v>25.950654171643109</v>
      </c>
      <c r="H41" s="1" t="s">
        <v>13</v>
      </c>
      <c r="I41" s="15"/>
      <c r="J41" s="10">
        <f>+G41</f>
        <v>25.950654171643109</v>
      </c>
      <c r="T41" s="13"/>
      <c r="U41" s="14"/>
      <c r="W41" s="15"/>
    </row>
    <row r="42" spans="2:23" x14ac:dyDescent="0.3">
      <c r="B42" s="1">
        <v>23</v>
      </c>
      <c r="C42" s="5" t="s">
        <v>10</v>
      </c>
      <c r="D42" s="5" t="s">
        <v>7</v>
      </c>
      <c r="E42" s="5">
        <v>2</v>
      </c>
      <c r="F42" s="7">
        <v>2100</v>
      </c>
      <c r="G42" s="8">
        <f>+'01.03.2019'!G42*'01.03.2020'!$E$2</f>
        <v>30.102758839106002</v>
      </c>
      <c r="H42" s="1" t="s">
        <v>13</v>
      </c>
      <c r="I42" s="15"/>
      <c r="J42" s="10">
        <f>+G42/2</f>
        <v>15.051379419553001</v>
      </c>
      <c r="T42" s="13"/>
      <c r="U42" s="14"/>
      <c r="W42" s="15"/>
    </row>
    <row r="43" spans="2:23" x14ac:dyDescent="0.3">
      <c r="B43" s="1">
        <v>24</v>
      </c>
      <c r="C43" s="5" t="s">
        <v>10</v>
      </c>
      <c r="D43" s="5" t="s">
        <v>8</v>
      </c>
      <c r="E43" s="5">
        <v>1</v>
      </c>
      <c r="F43" s="7">
        <v>2100</v>
      </c>
      <c r="G43" s="8">
        <f>+'01.03.2019'!G43*'01.03.2020'!$E$2</f>
        <v>41.521046674628963</v>
      </c>
      <c r="H43" s="1" t="s">
        <v>13</v>
      </c>
      <c r="I43" s="15"/>
      <c r="J43" s="10">
        <f>+G43/4</f>
        <v>10.380261668657241</v>
      </c>
      <c r="T43" s="13"/>
      <c r="U43" s="14"/>
      <c r="W43" s="15"/>
    </row>
    <row r="44" spans="2:23" x14ac:dyDescent="0.3">
      <c r="B44" s="1"/>
      <c r="C44" s="3" t="s">
        <v>11</v>
      </c>
      <c r="D44" s="1"/>
      <c r="E44" s="1"/>
      <c r="F44" s="1"/>
      <c r="G44" s="1"/>
      <c r="H44" s="1"/>
      <c r="I44" s="15"/>
      <c r="J44" s="1"/>
      <c r="L44" s="11"/>
      <c r="M44" s="11"/>
      <c r="N44" s="11"/>
      <c r="O44" s="11"/>
      <c r="P44" s="11"/>
      <c r="Q44" s="11"/>
      <c r="R44" s="11"/>
      <c r="S44" s="11"/>
    </row>
    <row r="45" spans="2:23" x14ac:dyDescent="0.3">
      <c r="B45" s="1">
        <v>25</v>
      </c>
      <c r="C45" s="5" t="s">
        <v>11</v>
      </c>
      <c r="D45" s="6" t="s">
        <v>6</v>
      </c>
      <c r="E45" s="5">
        <v>4</v>
      </c>
      <c r="F45" s="7">
        <v>2100</v>
      </c>
      <c r="G45" s="8">
        <f>+'01.03.2019'!G45*'01.03.2020'!$E$2</f>
        <v>24.912628004777382</v>
      </c>
      <c r="H45" s="1" t="s">
        <v>13</v>
      </c>
      <c r="I45" s="15"/>
      <c r="J45" s="10">
        <f>+G45</f>
        <v>24.912628004777382</v>
      </c>
      <c r="T45" s="13"/>
      <c r="U45" s="14"/>
      <c r="W45" s="15"/>
    </row>
    <row r="46" spans="2:23" x14ac:dyDescent="0.3">
      <c r="B46" s="1">
        <v>26</v>
      </c>
      <c r="C46" s="5" t="s">
        <v>11</v>
      </c>
      <c r="D46" s="5" t="s">
        <v>7</v>
      </c>
      <c r="E46" s="5">
        <v>2</v>
      </c>
      <c r="F46" s="7">
        <v>2100</v>
      </c>
      <c r="G46" s="8">
        <f>+'01.03.2019'!G46*'01.03.2020'!$E$2</f>
        <v>28.026706505374555</v>
      </c>
      <c r="H46" s="1" t="s">
        <v>13</v>
      </c>
      <c r="I46" s="15"/>
      <c r="J46" s="10">
        <f>+G46/2</f>
        <v>14.013353252687278</v>
      </c>
      <c r="T46" s="13"/>
      <c r="U46" s="14"/>
      <c r="W46" s="15"/>
    </row>
    <row r="47" spans="2:23" x14ac:dyDescent="0.3">
      <c r="B47" s="1">
        <v>27</v>
      </c>
      <c r="C47" s="5" t="s">
        <v>11</v>
      </c>
      <c r="D47" s="5" t="s">
        <v>8</v>
      </c>
      <c r="E47" s="5">
        <v>1</v>
      </c>
      <c r="F47" s="7">
        <v>2100</v>
      </c>
      <c r="G47" s="8">
        <f>+'01.03.2019'!G47*'01.03.2020'!$E$2</f>
        <v>36.330915840300342</v>
      </c>
      <c r="H47" s="1" t="s">
        <v>13</v>
      </c>
      <c r="I47" s="15"/>
      <c r="J47" s="10">
        <f>+G47/4</f>
        <v>9.0827289600750856</v>
      </c>
      <c r="T47" s="13"/>
      <c r="U47" s="14"/>
      <c r="W47" s="15"/>
    </row>
    <row r="48" spans="2:23" x14ac:dyDescent="0.3">
      <c r="B48" s="1"/>
      <c r="C48" s="3" t="s">
        <v>12</v>
      </c>
      <c r="D48" s="1"/>
      <c r="E48" s="1"/>
      <c r="F48" s="1"/>
      <c r="G48" s="1"/>
      <c r="H48" s="1"/>
      <c r="I48" s="15"/>
      <c r="J48" s="1"/>
      <c r="L48" s="11"/>
      <c r="M48" s="11"/>
      <c r="N48" s="11"/>
      <c r="O48" s="11"/>
      <c r="P48" s="11"/>
      <c r="Q48" s="11"/>
      <c r="R48" s="11"/>
      <c r="S48" s="11"/>
    </row>
    <row r="49" spans="2:23" x14ac:dyDescent="0.3">
      <c r="B49" s="1">
        <v>28</v>
      </c>
      <c r="C49" s="5" t="s">
        <v>12</v>
      </c>
      <c r="D49" s="6" t="s">
        <v>6</v>
      </c>
      <c r="E49" s="5">
        <v>4</v>
      </c>
      <c r="F49" s="7">
        <v>2100</v>
      </c>
      <c r="G49" s="8">
        <f>+'01.03.2019'!G49*'01.03.2020'!$E$2</f>
        <v>25.950654171643109</v>
      </c>
      <c r="H49" s="1" t="s">
        <v>13</v>
      </c>
      <c r="I49" s="15"/>
      <c r="J49" s="10">
        <f>+G49</f>
        <v>25.950654171643109</v>
      </c>
      <c r="T49" s="13"/>
      <c r="U49" s="14"/>
      <c r="W49" s="15"/>
    </row>
    <row r="50" spans="2:23" x14ac:dyDescent="0.3">
      <c r="B50" s="1">
        <v>29</v>
      </c>
      <c r="C50" s="5" t="s">
        <v>12</v>
      </c>
      <c r="D50" s="5" t="s">
        <v>7</v>
      </c>
      <c r="E50" s="5">
        <v>2</v>
      </c>
      <c r="F50" s="7">
        <v>2100</v>
      </c>
      <c r="G50" s="8">
        <f>+'01.03.2019'!G50*'01.03.2020'!$E$2</f>
        <v>30.102758839106002</v>
      </c>
      <c r="H50" s="1" t="s">
        <v>13</v>
      </c>
      <c r="I50" s="15"/>
      <c r="J50" s="10">
        <f>+G50/2</f>
        <v>15.051379419553001</v>
      </c>
      <c r="T50" s="13"/>
      <c r="U50" s="14"/>
      <c r="W50" s="15"/>
    </row>
    <row r="51" spans="2:23" x14ac:dyDescent="0.3">
      <c r="B51" s="1">
        <v>30</v>
      </c>
      <c r="C51" s="5" t="s">
        <v>12</v>
      </c>
      <c r="D51" s="5" t="s">
        <v>8</v>
      </c>
      <c r="E51" s="5">
        <v>1</v>
      </c>
      <c r="F51" s="7">
        <v>2100</v>
      </c>
      <c r="G51" s="8">
        <f>+'01.03.2019'!G51*'01.03.2020'!$E$2</f>
        <v>41.521046674628963</v>
      </c>
      <c r="H51" s="1" t="s">
        <v>13</v>
      </c>
      <c r="I51" s="15"/>
      <c r="J51" s="10">
        <f>+G51/4</f>
        <v>10.380261668657241</v>
      </c>
      <c r="T51" s="13"/>
      <c r="U51" s="14"/>
      <c r="W51" s="15"/>
    </row>
    <row r="52" spans="2:23" x14ac:dyDescent="0.3">
      <c r="I52" s="15"/>
      <c r="J52" s="15"/>
    </row>
    <row r="53" spans="2:23" x14ac:dyDescent="0.3">
      <c r="I53" s="15"/>
      <c r="J53" s="15"/>
    </row>
    <row r="54" spans="2:23" x14ac:dyDescent="0.3">
      <c r="B54" s="25" t="s">
        <v>18</v>
      </c>
      <c r="C54" s="25"/>
      <c r="D54" s="25"/>
      <c r="E54" s="25"/>
      <c r="F54" s="25"/>
      <c r="G54" s="25"/>
      <c r="H54" s="25"/>
      <c r="I54" s="15"/>
      <c r="J54" s="16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</row>
    <row r="55" spans="2:23" ht="28.8" x14ac:dyDescent="0.3">
      <c r="B55" s="3" t="s">
        <v>0</v>
      </c>
      <c r="C55" s="3" t="s">
        <v>1</v>
      </c>
      <c r="D55" s="3" t="s">
        <v>2</v>
      </c>
      <c r="E55" s="21" t="s">
        <v>15</v>
      </c>
      <c r="F55" s="3" t="s">
        <v>3</v>
      </c>
      <c r="G55" s="4" t="s">
        <v>4</v>
      </c>
      <c r="H55" s="3"/>
      <c r="I55" s="15"/>
      <c r="J55" s="4"/>
      <c r="K55" s="11"/>
      <c r="L55" s="26"/>
      <c r="M55" s="26"/>
      <c r="N55" s="26"/>
      <c r="O55" s="26"/>
      <c r="P55" s="26"/>
      <c r="Q55" s="26"/>
      <c r="R55" s="26"/>
      <c r="S55" s="26"/>
      <c r="T55" s="11"/>
      <c r="U55" s="12"/>
      <c r="V55" s="11"/>
      <c r="W55" s="11"/>
    </row>
    <row r="56" spans="2:23" x14ac:dyDescent="0.3">
      <c r="B56" s="1"/>
      <c r="C56" s="1"/>
      <c r="D56" s="1"/>
      <c r="E56" s="1"/>
      <c r="F56" s="1"/>
      <c r="G56" s="2"/>
      <c r="H56" s="1"/>
      <c r="I56" s="15"/>
      <c r="J56" s="2"/>
      <c r="L56" s="17"/>
      <c r="M56" s="17"/>
      <c r="N56" s="17"/>
      <c r="O56" s="17"/>
      <c r="P56" s="17"/>
      <c r="Q56" s="17"/>
      <c r="R56" s="17"/>
      <c r="S56" s="23"/>
      <c r="U56" s="18"/>
    </row>
    <row r="57" spans="2:23" x14ac:dyDescent="0.3">
      <c r="B57" s="1"/>
      <c r="C57" s="3" t="s">
        <v>5</v>
      </c>
      <c r="D57" s="1"/>
      <c r="E57" s="1"/>
      <c r="F57" s="1"/>
      <c r="G57" s="1"/>
      <c r="H57" s="1"/>
      <c r="I57" s="15"/>
      <c r="J57" s="1"/>
      <c r="L57" s="11"/>
      <c r="M57" s="11"/>
      <c r="N57" s="11"/>
      <c r="O57" s="11"/>
      <c r="P57" s="11"/>
      <c r="Q57" s="11"/>
      <c r="R57" s="11"/>
      <c r="S57" s="11"/>
    </row>
    <row r="58" spans="2:23" x14ac:dyDescent="0.3">
      <c r="B58" s="1">
        <v>31</v>
      </c>
      <c r="C58" s="5" t="s">
        <v>5</v>
      </c>
      <c r="D58" s="5" t="s">
        <v>6</v>
      </c>
      <c r="E58" s="5">
        <v>4</v>
      </c>
      <c r="F58" s="7">
        <v>12012</v>
      </c>
      <c r="G58" s="8">
        <f>+'01.03.2019'!G58*'01.03.2020'!$E$2</f>
        <v>31.140785005971729</v>
      </c>
      <c r="H58" s="1" t="s">
        <v>13</v>
      </c>
      <c r="I58" s="15"/>
      <c r="J58" s="10">
        <f>+G58</f>
        <v>31.140785005971729</v>
      </c>
      <c r="T58" s="13"/>
      <c r="U58" s="14"/>
      <c r="W58" s="15"/>
    </row>
    <row r="59" spans="2:23" x14ac:dyDescent="0.3">
      <c r="B59" s="1">
        <v>32</v>
      </c>
      <c r="C59" s="5" t="s">
        <v>5</v>
      </c>
      <c r="D59" s="5" t="s">
        <v>7</v>
      </c>
      <c r="E59" s="5">
        <v>2</v>
      </c>
      <c r="F59" s="7">
        <v>12012</v>
      </c>
      <c r="G59" s="8">
        <f>+'01.03.2019'!G59*'01.03.2020'!$E$2</f>
        <v>41.521046674628963</v>
      </c>
      <c r="H59" s="1" t="s">
        <v>13</v>
      </c>
      <c r="I59" s="15"/>
      <c r="J59" s="10">
        <f>+G59/2</f>
        <v>20.760523337314481</v>
      </c>
      <c r="T59" s="13"/>
      <c r="U59" s="14"/>
      <c r="W59" s="15"/>
    </row>
    <row r="60" spans="2:23" x14ac:dyDescent="0.3">
      <c r="B60" s="1">
        <v>33</v>
      </c>
      <c r="C60" s="5" t="s">
        <v>5</v>
      </c>
      <c r="D60" s="5" t="s">
        <v>8</v>
      </c>
      <c r="E60" s="5">
        <v>1</v>
      </c>
      <c r="F60" s="7">
        <v>12012</v>
      </c>
      <c r="G60" s="8">
        <f>+'01.03.2019'!G60*'01.03.2020'!$E$2</f>
        <v>83.042093349257925</v>
      </c>
      <c r="H60" s="1" t="s">
        <v>13</v>
      </c>
      <c r="I60" s="15"/>
      <c r="J60" s="10">
        <f>+G60/4</f>
        <v>20.760523337314481</v>
      </c>
      <c r="T60" s="13"/>
      <c r="U60" s="14"/>
      <c r="W60" s="15"/>
    </row>
    <row r="61" spans="2:23" x14ac:dyDescent="0.3">
      <c r="B61" s="1"/>
      <c r="C61" s="3" t="s">
        <v>9</v>
      </c>
      <c r="D61" s="1"/>
      <c r="E61" s="1"/>
      <c r="F61" s="1"/>
      <c r="G61" s="1"/>
      <c r="H61" s="1"/>
      <c r="I61" s="15"/>
      <c r="J61" s="1"/>
      <c r="L61" s="11"/>
      <c r="M61" s="11"/>
      <c r="N61" s="11"/>
      <c r="O61" s="11"/>
      <c r="P61" s="11"/>
      <c r="Q61" s="11"/>
      <c r="R61" s="11"/>
      <c r="S61" s="11"/>
    </row>
    <row r="62" spans="2:23" x14ac:dyDescent="0.3">
      <c r="B62" s="1">
        <v>34</v>
      </c>
      <c r="C62" s="5" t="s">
        <v>9</v>
      </c>
      <c r="D62" s="6" t="s">
        <v>6</v>
      </c>
      <c r="E62" s="5">
        <v>4</v>
      </c>
      <c r="F62" s="7">
        <v>12012</v>
      </c>
      <c r="G62" s="8">
        <f>+'01.03.2019'!G62*'01.03.2020'!$E$2</f>
        <v>25.950654171643109</v>
      </c>
      <c r="H62" s="1" t="s">
        <v>13</v>
      </c>
      <c r="I62" s="15"/>
      <c r="J62" s="10">
        <f>+G62</f>
        <v>25.950654171643109</v>
      </c>
      <c r="T62" s="13"/>
      <c r="U62" s="14"/>
      <c r="W62" s="15"/>
    </row>
    <row r="63" spans="2:23" x14ac:dyDescent="0.3">
      <c r="B63" s="1">
        <v>35</v>
      </c>
      <c r="C63" s="5" t="s">
        <v>9</v>
      </c>
      <c r="D63" s="5" t="s">
        <v>7</v>
      </c>
      <c r="E63" s="5">
        <v>2</v>
      </c>
      <c r="F63" s="7">
        <v>12012</v>
      </c>
      <c r="G63" s="8">
        <f>+'01.03.2019'!G63*'01.03.2020'!$E$2</f>
        <v>43.597099008360424</v>
      </c>
      <c r="H63" s="1" t="s">
        <v>13</v>
      </c>
      <c r="I63" s="15"/>
      <c r="J63" s="10">
        <f>+G63/2</f>
        <v>21.798549504180212</v>
      </c>
      <c r="T63" s="13"/>
      <c r="U63" s="14"/>
      <c r="W63" s="15"/>
    </row>
    <row r="64" spans="2:23" x14ac:dyDescent="0.3">
      <c r="B64" s="1">
        <v>36</v>
      </c>
      <c r="C64" s="5" t="s">
        <v>9</v>
      </c>
      <c r="D64" s="5" t="s">
        <v>8</v>
      </c>
      <c r="E64" s="5">
        <v>1</v>
      </c>
      <c r="F64" s="7">
        <v>12012</v>
      </c>
      <c r="G64" s="8">
        <f>+'01.03.2019'!G64*'01.03.2020'!$E$2</f>
        <v>83.042093349257925</v>
      </c>
      <c r="H64" s="1" t="s">
        <v>13</v>
      </c>
      <c r="I64" s="15"/>
      <c r="J64" s="10">
        <f>+G64/4</f>
        <v>20.760523337314481</v>
      </c>
      <c r="T64" s="13"/>
      <c r="U64" s="14"/>
      <c r="W64" s="15"/>
    </row>
    <row r="65" spans="2:23" x14ac:dyDescent="0.3">
      <c r="B65" s="1"/>
      <c r="C65" s="3" t="s">
        <v>11</v>
      </c>
      <c r="D65" s="1"/>
      <c r="E65" s="1"/>
      <c r="F65" s="1"/>
      <c r="G65" s="1"/>
      <c r="H65" s="1"/>
      <c r="I65" s="15"/>
      <c r="J65" s="1"/>
      <c r="L65" s="11"/>
      <c r="M65" s="11"/>
      <c r="N65" s="11"/>
      <c r="O65" s="11"/>
      <c r="P65" s="11"/>
      <c r="Q65" s="11"/>
      <c r="R65" s="11"/>
      <c r="S65" s="11"/>
    </row>
    <row r="66" spans="2:23" x14ac:dyDescent="0.3">
      <c r="B66" s="1">
        <v>37</v>
      </c>
      <c r="C66" s="5" t="s">
        <v>11</v>
      </c>
      <c r="D66" s="6" t="s">
        <v>6</v>
      </c>
      <c r="E66" s="5">
        <v>4</v>
      </c>
      <c r="F66" s="7">
        <v>12012</v>
      </c>
      <c r="G66" s="8">
        <f>+'01.03.2019'!G66*'01.03.2020'!$E$2</f>
        <v>29.064732672240282</v>
      </c>
      <c r="H66" s="1" t="s">
        <v>13</v>
      </c>
      <c r="I66" s="15"/>
      <c r="J66" s="10">
        <f>+G66</f>
        <v>29.064732672240282</v>
      </c>
      <c r="T66" s="13"/>
      <c r="U66" s="14"/>
      <c r="W66" s="15"/>
    </row>
    <row r="67" spans="2:23" x14ac:dyDescent="0.3">
      <c r="B67" s="1">
        <v>38</v>
      </c>
      <c r="C67" s="5" t="s">
        <v>11</v>
      </c>
      <c r="D67" s="5" t="s">
        <v>7</v>
      </c>
      <c r="E67" s="5">
        <v>2</v>
      </c>
      <c r="F67" s="7">
        <v>12012</v>
      </c>
      <c r="G67" s="8">
        <f>+'01.03.2019'!G67*'01.03.2020'!$E$2</f>
        <v>41.521046674628963</v>
      </c>
      <c r="H67" s="1" t="s">
        <v>13</v>
      </c>
      <c r="I67" s="15"/>
      <c r="J67" s="10">
        <f>+G67/2</f>
        <v>20.760523337314481</v>
      </c>
      <c r="T67" s="13"/>
      <c r="U67" s="14"/>
      <c r="W67" s="15"/>
    </row>
    <row r="68" spans="2:23" x14ac:dyDescent="0.3">
      <c r="B68" s="1">
        <v>39</v>
      </c>
      <c r="C68" s="5" t="s">
        <v>11</v>
      </c>
      <c r="D68" s="5" t="s">
        <v>8</v>
      </c>
      <c r="E68" s="5">
        <v>1</v>
      </c>
      <c r="F68" s="7">
        <v>12012</v>
      </c>
      <c r="G68" s="8">
        <f>+'01.03.2019'!G68*'01.03.2020'!$E$2</f>
        <v>83.042093349257925</v>
      </c>
      <c r="H68" s="1" t="s">
        <v>13</v>
      </c>
      <c r="I68" s="15"/>
      <c r="J68" s="10">
        <f>+G68/4</f>
        <v>20.760523337314481</v>
      </c>
      <c r="T68" s="13"/>
      <c r="U68" s="14"/>
      <c r="W68" s="15"/>
    </row>
    <row r="69" spans="2:23" x14ac:dyDescent="0.3">
      <c r="B69" s="1"/>
      <c r="C69" s="3" t="s">
        <v>12</v>
      </c>
      <c r="D69" s="1"/>
      <c r="E69" s="1"/>
      <c r="F69" s="1"/>
      <c r="G69" s="1"/>
      <c r="H69" s="1"/>
      <c r="I69" s="15"/>
      <c r="J69" s="1"/>
      <c r="L69" s="11"/>
      <c r="M69" s="11"/>
      <c r="N69" s="11"/>
      <c r="O69" s="11"/>
      <c r="P69" s="11"/>
      <c r="Q69" s="11"/>
      <c r="R69" s="11"/>
      <c r="S69" s="11"/>
    </row>
    <row r="70" spans="2:23" x14ac:dyDescent="0.3">
      <c r="B70" s="1">
        <v>40</v>
      </c>
      <c r="C70" s="5" t="s">
        <v>12</v>
      </c>
      <c r="D70" s="6" t="s">
        <v>6</v>
      </c>
      <c r="E70" s="5">
        <v>4</v>
      </c>
      <c r="F70" s="7">
        <v>12012</v>
      </c>
      <c r="G70" s="8">
        <f>+'01.03.2019'!G70*'01.03.2020'!$E$2</f>
        <v>31.140785005971729</v>
      </c>
      <c r="H70" s="1" t="s">
        <v>13</v>
      </c>
      <c r="I70" s="15"/>
      <c r="J70" s="10">
        <f>+G70</f>
        <v>31.140785005971729</v>
      </c>
      <c r="T70" s="13"/>
      <c r="U70" s="14"/>
      <c r="W70" s="15"/>
    </row>
    <row r="71" spans="2:23" x14ac:dyDescent="0.3">
      <c r="B71" s="1">
        <v>41</v>
      </c>
      <c r="C71" s="5" t="s">
        <v>12</v>
      </c>
      <c r="D71" s="5" t="s">
        <v>7</v>
      </c>
      <c r="E71" s="5">
        <v>2</v>
      </c>
      <c r="F71" s="7">
        <v>12012</v>
      </c>
      <c r="G71" s="8">
        <f>+'01.03.2019'!G71*'01.03.2020'!$E$2</f>
        <v>41.521046674628963</v>
      </c>
      <c r="H71" s="1" t="s">
        <v>13</v>
      </c>
      <c r="I71" s="15"/>
      <c r="J71" s="10">
        <f>+G71/2</f>
        <v>20.760523337314481</v>
      </c>
      <c r="T71" s="13"/>
      <c r="U71" s="14"/>
      <c r="W71" s="15"/>
    </row>
    <row r="72" spans="2:23" x14ac:dyDescent="0.3">
      <c r="B72" s="1">
        <v>42</v>
      </c>
      <c r="C72" s="5" t="s">
        <v>12</v>
      </c>
      <c r="D72" s="5" t="s">
        <v>8</v>
      </c>
      <c r="E72" s="5">
        <v>1</v>
      </c>
      <c r="F72" s="7">
        <v>12012</v>
      </c>
      <c r="G72" s="8">
        <f>+'01.03.2019'!G72*'01.03.2020'!$E$2</f>
        <v>83.042093349257925</v>
      </c>
      <c r="H72" s="1" t="s">
        <v>13</v>
      </c>
      <c r="I72" s="15"/>
      <c r="J72" s="10">
        <f>+G72/4</f>
        <v>20.760523337314481</v>
      </c>
      <c r="T72" s="13"/>
      <c r="U72" s="14"/>
      <c r="W72" s="15"/>
    </row>
    <row r="73" spans="2:23" x14ac:dyDescent="0.3">
      <c r="F73" s="13"/>
      <c r="G73" s="14"/>
      <c r="T73" s="13"/>
      <c r="U73" s="14"/>
      <c r="W73" s="15"/>
    </row>
    <row r="74" spans="2:23" x14ac:dyDescent="0.3">
      <c r="F74" s="13"/>
      <c r="G74" s="14"/>
      <c r="T74" s="13"/>
      <c r="U74" s="14"/>
      <c r="W74" s="15"/>
    </row>
    <row r="75" spans="2:23" x14ac:dyDescent="0.3">
      <c r="C75" s="11"/>
      <c r="L75" s="11"/>
      <c r="M75" s="11"/>
      <c r="N75" s="11"/>
      <c r="O75" s="11"/>
      <c r="P75" s="11"/>
      <c r="Q75" s="11"/>
      <c r="R75" s="11"/>
      <c r="S75" s="11"/>
    </row>
    <row r="76" spans="2:23" x14ac:dyDescent="0.3">
      <c r="F76" s="13"/>
      <c r="G76" s="14"/>
      <c r="T76" s="13"/>
      <c r="U76" s="14"/>
      <c r="W76" s="15"/>
    </row>
    <row r="77" spans="2:23" x14ac:dyDescent="0.3">
      <c r="F77" s="13"/>
      <c r="G77" s="14"/>
      <c r="T77" s="13"/>
      <c r="U77" s="14"/>
      <c r="W77" s="15"/>
    </row>
    <row r="78" spans="2:23" x14ac:dyDescent="0.3">
      <c r="F78" s="13"/>
      <c r="G78" s="14"/>
      <c r="T78" s="13"/>
      <c r="U78" s="14"/>
      <c r="W78" s="15"/>
    </row>
    <row r="79" spans="2:23" x14ac:dyDescent="0.3">
      <c r="C79" s="11"/>
      <c r="L79" s="11"/>
      <c r="M79" s="11"/>
      <c r="N79" s="11"/>
      <c r="O79" s="11"/>
      <c r="P79" s="11"/>
      <c r="Q79" s="11"/>
      <c r="R79" s="11"/>
      <c r="S79" s="11"/>
    </row>
    <row r="80" spans="2:23" x14ac:dyDescent="0.3">
      <c r="F80" s="13"/>
      <c r="G80" s="14"/>
      <c r="T80" s="13"/>
      <c r="U80" s="14"/>
      <c r="W80" s="15"/>
    </row>
    <row r="81" spans="2:23" x14ac:dyDescent="0.3">
      <c r="F81" s="13"/>
      <c r="G81" s="14"/>
      <c r="T81" s="13"/>
      <c r="U81" s="14"/>
      <c r="W81" s="15"/>
    </row>
    <row r="82" spans="2:23" x14ac:dyDescent="0.3">
      <c r="F82" s="13"/>
      <c r="G82" s="14"/>
      <c r="T82" s="13"/>
      <c r="U82" s="14"/>
      <c r="W82" s="15"/>
    </row>
    <row r="83" spans="2:23" x14ac:dyDescent="0.3">
      <c r="B83" s="11"/>
      <c r="J83" s="11"/>
      <c r="L83" s="11"/>
      <c r="M83" s="11"/>
      <c r="N83" s="11"/>
      <c r="O83" s="11"/>
      <c r="P83" s="11"/>
      <c r="Q83" s="11"/>
      <c r="R83" s="11"/>
      <c r="S83" s="11"/>
      <c r="W83" s="16"/>
    </row>
  </sheetData>
  <protectedRanges>
    <protectedRange password="CEE3" sqref="F8:F10" name="Område1"/>
    <protectedRange password="CEE3" sqref="G8:G10 G12:G14 G16:G18 G20:G22 G24:G26" name="Område1_1"/>
  </protectedRanges>
  <mergeCells count="7">
    <mergeCell ref="L55:S55"/>
    <mergeCell ref="B1:H1"/>
    <mergeCell ref="B4:H4"/>
    <mergeCell ref="L5:S5"/>
    <mergeCell ref="B29:H29"/>
    <mergeCell ref="L30:S30"/>
    <mergeCell ref="B54:H5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01.03.2018</vt:lpstr>
      <vt:lpstr>01.03.2019</vt:lpstr>
      <vt:lpstr>01.03.2020</vt:lpstr>
      <vt:lpstr>'01.03.2018'!Print_Area</vt:lpstr>
    </vt:vector>
  </TitlesOfParts>
  <Company>Hjørring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Heine Vestergaard Knudsen</dc:creator>
  <cp:lastModifiedBy>BJERGEGAARD Anne Fogh</cp:lastModifiedBy>
  <cp:lastPrinted>2016-01-15T13:30:22Z</cp:lastPrinted>
  <dcterms:created xsi:type="dcterms:W3CDTF">2015-10-14T06:31:58Z</dcterms:created>
  <dcterms:modified xsi:type="dcterms:W3CDTF">2020-03-12T08:09:24Z</dcterms:modified>
</cp:coreProperties>
</file>